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0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1" l="1"/>
  <c r="G12" i="1" l="1"/>
  <c r="G23" i="1" s="1"/>
  <c r="G22" i="1"/>
  <c r="G30" i="1"/>
  <c r="G40" i="1"/>
  <c r="G41" i="1"/>
  <c r="G57" i="1"/>
  <c r="G75" i="1"/>
  <c r="G76" i="1" s="1"/>
  <c r="G84" i="1"/>
  <c r="G94" i="1"/>
  <c r="G95" i="1"/>
  <c r="G101" i="1"/>
  <c r="G112" i="1" s="1"/>
  <c r="G111" i="1"/>
  <c r="G120" i="1"/>
  <c r="G130" i="1"/>
  <c r="G131" i="1"/>
  <c r="G137" i="1"/>
  <c r="G148" i="1" s="1"/>
  <c r="G147" i="1"/>
  <c r="G155" i="1"/>
  <c r="G166" i="1" s="1"/>
  <c r="G165" i="1"/>
  <c r="G172" i="1"/>
  <c r="G183" i="1" s="1"/>
  <c r="G182" i="1"/>
  <c r="L101" i="1"/>
  <c r="B183" i="1"/>
  <c r="A183" i="1"/>
  <c r="L182" i="1"/>
  <c r="J182" i="1"/>
  <c r="I182" i="1"/>
  <c r="H182" i="1"/>
  <c r="F182" i="1"/>
  <c r="B173" i="1"/>
  <c r="A173" i="1"/>
  <c r="L172" i="1"/>
  <c r="L183" i="1" s="1"/>
  <c r="J172" i="1"/>
  <c r="I172" i="1"/>
  <c r="H172" i="1"/>
  <c r="F172" i="1"/>
  <c r="B166" i="1"/>
  <c r="A166" i="1"/>
  <c r="L165" i="1"/>
  <c r="J165" i="1"/>
  <c r="I165" i="1"/>
  <c r="H165" i="1"/>
  <c r="F165" i="1"/>
  <c r="B156" i="1"/>
  <c r="A156" i="1"/>
  <c r="L155" i="1"/>
  <c r="J155" i="1"/>
  <c r="I155" i="1"/>
  <c r="H155" i="1"/>
  <c r="F155" i="1"/>
  <c r="F166" i="1" s="1"/>
  <c r="B148" i="1"/>
  <c r="A148" i="1"/>
  <c r="L147" i="1"/>
  <c r="J147" i="1"/>
  <c r="I147" i="1"/>
  <c r="H147" i="1"/>
  <c r="F147" i="1"/>
  <c r="B138" i="1"/>
  <c r="A138" i="1"/>
  <c r="L137" i="1"/>
  <c r="J137" i="1"/>
  <c r="J148" i="1" s="1"/>
  <c r="I137" i="1"/>
  <c r="I148" i="1" s="1"/>
  <c r="H137" i="1"/>
  <c r="F137" i="1"/>
  <c r="B131" i="1"/>
  <c r="A131" i="1"/>
  <c r="L130" i="1"/>
  <c r="J130" i="1"/>
  <c r="I130" i="1"/>
  <c r="H130" i="1"/>
  <c r="F130" i="1"/>
  <c r="B121" i="1"/>
  <c r="A121" i="1"/>
  <c r="L120" i="1"/>
  <c r="L131" i="1" s="1"/>
  <c r="J120" i="1"/>
  <c r="I120" i="1"/>
  <c r="H120" i="1"/>
  <c r="H131" i="1" s="1"/>
  <c r="F120" i="1"/>
  <c r="B112" i="1"/>
  <c r="A112" i="1"/>
  <c r="L111" i="1"/>
  <c r="J111" i="1"/>
  <c r="I111" i="1"/>
  <c r="H111" i="1"/>
  <c r="F111" i="1"/>
  <c r="B102" i="1"/>
  <c r="A102" i="1"/>
  <c r="J101" i="1"/>
  <c r="I101" i="1"/>
  <c r="H101" i="1"/>
  <c r="F101" i="1"/>
  <c r="B95" i="1"/>
  <c r="A95" i="1"/>
  <c r="L94" i="1"/>
  <c r="J94" i="1"/>
  <c r="I94" i="1"/>
  <c r="H94" i="1"/>
  <c r="F94" i="1"/>
  <c r="B85" i="1"/>
  <c r="A85" i="1"/>
  <c r="L84" i="1"/>
  <c r="J84" i="1"/>
  <c r="I84" i="1"/>
  <c r="I95" i="1" s="1"/>
  <c r="H84" i="1"/>
  <c r="H95" i="1" s="1"/>
  <c r="F84" i="1"/>
  <c r="B76" i="1"/>
  <c r="A76" i="1"/>
  <c r="L75" i="1"/>
  <c r="J75" i="1"/>
  <c r="I75" i="1"/>
  <c r="H75" i="1"/>
  <c r="F75" i="1"/>
  <c r="B66" i="1"/>
  <c r="A66" i="1"/>
  <c r="L76" i="1"/>
  <c r="J76" i="1"/>
  <c r="B58" i="1"/>
  <c r="A58" i="1"/>
  <c r="L57" i="1"/>
  <c r="J57" i="1"/>
  <c r="I57" i="1"/>
  <c r="H57" i="1"/>
  <c r="B48" i="1"/>
  <c r="A48" i="1"/>
  <c r="B41" i="1"/>
  <c r="A41" i="1"/>
  <c r="L40" i="1"/>
  <c r="J40" i="1"/>
  <c r="I40" i="1"/>
  <c r="H40" i="1"/>
  <c r="F40" i="1"/>
  <c r="B31" i="1"/>
  <c r="A31" i="1"/>
  <c r="L30" i="1"/>
  <c r="J30" i="1"/>
  <c r="I30" i="1"/>
  <c r="I41" i="1" s="1"/>
  <c r="H30" i="1"/>
  <c r="H41" i="1" s="1"/>
  <c r="F30" i="1"/>
  <c r="B23" i="1"/>
  <c r="A23" i="1"/>
  <c r="L22" i="1"/>
  <c r="J22" i="1"/>
  <c r="I22" i="1"/>
  <c r="H22" i="1"/>
  <c r="F22" i="1"/>
  <c r="B13" i="1"/>
  <c r="A13" i="1"/>
  <c r="L12" i="1"/>
  <c r="L23" i="1" s="1"/>
  <c r="J12" i="1"/>
  <c r="J23" i="1" s="1"/>
  <c r="I12" i="1"/>
  <c r="H12" i="1"/>
  <c r="F12" i="1"/>
  <c r="F95" i="1" l="1"/>
  <c r="H148" i="1"/>
  <c r="G184" i="1"/>
  <c r="H23" i="1"/>
  <c r="I131" i="1"/>
  <c r="I23" i="1"/>
  <c r="I76" i="1"/>
  <c r="J131" i="1"/>
  <c r="F148" i="1"/>
  <c r="J183" i="1"/>
  <c r="F41" i="1"/>
  <c r="I183" i="1"/>
  <c r="H183" i="1"/>
  <c r="F112" i="1"/>
  <c r="J95" i="1"/>
  <c r="L41" i="1"/>
  <c r="L95" i="1"/>
  <c r="H166" i="1"/>
  <c r="H112" i="1"/>
  <c r="I166" i="1"/>
  <c r="I112" i="1"/>
  <c r="F131" i="1"/>
  <c r="J166" i="1"/>
  <c r="F183" i="1"/>
  <c r="L148" i="1"/>
  <c r="F23" i="1"/>
  <c r="F76" i="1"/>
  <c r="J112" i="1"/>
  <c r="L166" i="1"/>
  <c r="J41" i="1"/>
  <c r="H76" i="1"/>
  <c r="L112" i="1"/>
  <c r="I184" i="1" l="1"/>
  <c r="L184" i="1"/>
  <c r="H184" i="1"/>
  <c r="J184" i="1"/>
  <c r="F184" i="1"/>
</calcChain>
</file>

<file path=xl/sharedStrings.xml><?xml version="1.0" encoding="utf-8"?>
<sst xmlns="http://schemas.openxmlformats.org/spreadsheetml/2006/main" count="234" uniqueCount="66">
  <si>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</si>
  <si>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</si>
  <si>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</si>
  <si>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</si>
  <si>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</si>
  <si>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</si>
  <si>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</si>
  <si>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</si>
  <si>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</si>
  <si>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</si>
  <si>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</si>
  <si>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</si>
  <si>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</si>
  <si>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</si>
  <si>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</si>
  <si>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</si>
  <si>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</si>
  <si>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</si>
  <si>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</si>
  <si>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</si>
  <si>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</si>
  <si>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</si>
  <si>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</si>
  <si>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</si>
  <si>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</si>
  <si>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</si>
  <si>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</si>
  <si>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</si>
  <si>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</si>
  <si>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</si>
  <si>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</si>
  <si>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</si>
  <si>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</si>
  <si>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</si>
  <si>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</si>
  <si>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</si>
  <si>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</si>
  <si>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</si>
  <si>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</si>
  <si>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Булатова Лана Латмировна</t>
  </si>
  <si>
    <t>Каша рисовая</t>
  </si>
  <si>
    <t>Хлеб</t>
  </si>
  <si>
    <t>Чай с лимоном</t>
  </si>
  <si>
    <t>Фрукты</t>
  </si>
  <si>
    <t>Куринная грудка  в сливочном соусе гарнир- отварное пшено</t>
  </si>
  <si>
    <t xml:space="preserve">Чай </t>
  </si>
  <si>
    <t>Масло сливочное</t>
  </si>
  <si>
    <t>Овощи тушенные</t>
  </si>
  <si>
    <t>Масло</t>
  </si>
  <si>
    <t>Закуска</t>
  </si>
  <si>
    <t>Бефстроганов из говядины с гречневой кашей</t>
  </si>
  <si>
    <t>Кондитерское изделие</t>
  </si>
  <si>
    <t>Плов из куриной грудки</t>
  </si>
  <si>
    <t>Сыр твердый</t>
  </si>
  <si>
    <t>Чай</t>
  </si>
  <si>
    <t xml:space="preserve">Хлеб </t>
  </si>
  <si>
    <t>Сладкое</t>
  </si>
  <si>
    <t>Чай с  лимоном</t>
  </si>
  <si>
    <t>Рыба запеченная с гречневой кашой</t>
  </si>
  <si>
    <t>Сыр</t>
  </si>
  <si>
    <t>Жаркое по домашнему</t>
  </si>
  <si>
    <t>масло</t>
  </si>
  <si>
    <t>Омлет яичный</t>
  </si>
  <si>
    <t xml:space="preserve">Кофейный напиток </t>
  </si>
  <si>
    <t>Фрукты свежие</t>
  </si>
  <si>
    <t>Котлеты мясные с отварными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</si>
</sst>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workbookViewId="0">
      <pane xSplit="4" ySplit="5" topLeftCell="F42" activePane="bottomRight" state="frozen"/>
      <selection pane="topRight" activeCell="E1" sqref="E1"/>
      <selection pane="bottomLeft" activeCell="A6" sqref="A6"/>
      <selection pane="bottomRight" activeCell="J42" sqref="J4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/>
      <c r="D1" s="63"/>
      <c r="E1" s="63"/>
      <c r="F1" s="12" t="s">
        <v>16</v>
      </c>
      <c r="G1" s="2" t="s">
        <v>17</v>
      </c>
      <c r="H1" s="64" t="s">
        <v>38</v>
      </c>
      <c r="I1" s="64"/>
      <c r="J1" s="64"/>
      <c r="K1" s="64"/>
    </row>
    <row r="2" spans="1:12" ht="17.399999999999999" x14ac:dyDescent="0.25">
      <c r="A2" s="35" t="s">
        <v>6</v>
      </c>
      <c r="C2" s="2"/>
      <c r="G2" s="2" t="s">
        <v>18</v>
      </c>
      <c r="H2" s="64" t="s">
        <v>39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2026</v>
      </c>
      <c r="K3" s="48"/>
    </row>
    <row r="4" spans="1:12" ht="13.8" thickBot="1" x14ac:dyDescent="0.3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260</v>
      </c>
      <c r="G6" s="50">
        <v>2.3199999999999998</v>
      </c>
      <c r="H6" s="50">
        <v>4.9000000000000004</v>
      </c>
      <c r="I6" s="52">
        <v>34.17</v>
      </c>
      <c r="J6" s="50">
        <v>305.77</v>
      </c>
      <c r="K6" s="52">
        <v>1</v>
      </c>
      <c r="L6" s="51">
        <v>37</v>
      </c>
    </row>
    <row r="7" spans="1:12" ht="14.4" x14ac:dyDescent="0.3">
      <c r="A7" s="23"/>
      <c r="B7" s="15"/>
      <c r="C7" s="11"/>
      <c r="D7" s="7" t="s">
        <v>22</v>
      </c>
      <c r="E7" s="53" t="s">
        <v>42</v>
      </c>
      <c r="F7" s="54">
        <v>200</v>
      </c>
      <c r="G7" s="54">
        <v>7.0000000000000007E-2</v>
      </c>
      <c r="H7" s="54">
        <v>0</v>
      </c>
      <c r="I7" s="56">
        <v>15.31</v>
      </c>
      <c r="J7" s="54">
        <v>61.62</v>
      </c>
      <c r="K7" s="56">
        <v>181</v>
      </c>
      <c r="L7" s="55">
        <v>3.96</v>
      </c>
    </row>
    <row r="8" spans="1:12" ht="14.4" x14ac:dyDescent="0.3">
      <c r="A8" s="23"/>
      <c r="B8" s="15"/>
      <c r="C8" s="11"/>
      <c r="D8" s="7" t="s">
        <v>23</v>
      </c>
      <c r="E8" s="53" t="s">
        <v>41</v>
      </c>
      <c r="F8" s="54">
        <v>40</v>
      </c>
      <c r="G8" s="54">
        <v>2.4500000000000002</v>
      </c>
      <c r="H8" s="54">
        <v>1.4</v>
      </c>
      <c r="I8" s="56">
        <v>10.62</v>
      </c>
      <c r="J8" s="54">
        <v>136.94999999999999</v>
      </c>
      <c r="K8" s="56">
        <v>1</v>
      </c>
      <c r="L8" s="55">
        <v>1</v>
      </c>
    </row>
    <row r="9" spans="1:12" ht="15" thickBot="1" x14ac:dyDescent="0.35">
      <c r="A9" s="23"/>
      <c r="B9" s="15"/>
      <c r="C9" s="11"/>
      <c r="D9" s="7" t="s">
        <v>43</v>
      </c>
      <c r="E9" s="53" t="s">
        <v>64</v>
      </c>
      <c r="F9" s="57">
        <v>20</v>
      </c>
      <c r="G9" s="57">
        <v>0.4</v>
      </c>
      <c r="H9" s="57">
        <v>0.4</v>
      </c>
      <c r="I9" s="57">
        <v>9.8000000000000007</v>
      </c>
      <c r="J9" s="57">
        <v>44.4</v>
      </c>
      <c r="K9" s="59">
        <v>368</v>
      </c>
      <c r="L9" s="58">
        <v>6.4</v>
      </c>
    </row>
    <row r="10" spans="1:12" ht="15" thickBot="1" x14ac:dyDescent="0.35">
      <c r="A10" s="23"/>
      <c r="B10" s="15"/>
      <c r="C10" s="11"/>
      <c r="D10" s="6" t="s">
        <v>48</v>
      </c>
      <c r="E10" s="53" t="s">
        <v>46</v>
      </c>
      <c r="F10" s="54">
        <v>10</v>
      </c>
      <c r="G10" s="55">
        <v>0</v>
      </c>
      <c r="H10" s="57">
        <v>8.1999999999999993</v>
      </c>
      <c r="I10" s="57">
        <v>0.1</v>
      </c>
      <c r="J10" s="57">
        <v>74.2</v>
      </c>
      <c r="K10" s="59">
        <v>14</v>
      </c>
      <c r="L10" s="55">
        <v>17.5</v>
      </c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4"/>
      <c r="B12" s="17"/>
      <c r="C12" s="8"/>
      <c r="D12" s="18" t="s">
        <v>32</v>
      </c>
      <c r="E12" s="9"/>
      <c r="F12" s="19">
        <f>SUM(F6:F11)</f>
        <v>530</v>
      </c>
      <c r="G12" s="19">
        <f t="shared" ref="G12:J12" si="0">SUM(G6:G11)</f>
        <v>5.24</v>
      </c>
      <c r="H12" s="19">
        <f t="shared" si="0"/>
        <v>14.9</v>
      </c>
      <c r="I12" s="19">
        <f t="shared" si="0"/>
        <v>70</v>
      </c>
      <c r="J12" s="19">
        <f t="shared" si="0"/>
        <v>622.94000000000005</v>
      </c>
      <c r="K12" s="25"/>
      <c r="L12" s="19">
        <f t="shared" ref="L12" si="1">SUM(L6:L11)</f>
        <v>65.86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3"/>
      <c r="B14" s="15"/>
      <c r="C14" s="11"/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4"/>
      <c r="B22" s="17"/>
      <c r="C22" s="8"/>
      <c r="D22" s="18" t="s">
        <v>32</v>
      </c>
      <c r="E22" s="9"/>
      <c r="F22" s="19">
        <f>SUM(F13:F21)</f>
        <v>0</v>
      </c>
      <c r="G22" s="19">
        <f t="shared" ref="G22:J22" si="2">SUM(G13:G21)</f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25"/>
      <c r="L22" s="19">
        <f t="shared" ref="L22" si="3"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65" t="s">
        <v>4</v>
      </c>
      <c r="D23" s="66"/>
      <c r="E23" s="31"/>
      <c r="F23" s="32">
        <f>F12+F22</f>
        <v>530</v>
      </c>
      <c r="G23" s="32">
        <f t="shared" ref="G23:J23" si="4">G12+G22</f>
        <v>5.24</v>
      </c>
      <c r="H23" s="32">
        <f t="shared" si="4"/>
        <v>14.9</v>
      </c>
      <c r="I23" s="32">
        <f t="shared" si="4"/>
        <v>70</v>
      </c>
      <c r="J23" s="32">
        <f t="shared" si="4"/>
        <v>622.94000000000005</v>
      </c>
      <c r="K23" s="32"/>
      <c r="L23" s="32">
        <f t="shared" ref="L23" si="5">L12+L22</f>
        <v>65.86</v>
      </c>
    </row>
    <row r="24" spans="1:12" ht="28.8" x14ac:dyDescent="0.3">
      <c r="A24" s="14">
        <v>1</v>
      </c>
      <c r="B24" s="15">
        <v>2</v>
      </c>
      <c r="C24" s="22" t="s">
        <v>20</v>
      </c>
      <c r="D24" s="5" t="s">
        <v>21</v>
      </c>
      <c r="E24" s="49" t="s">
        <v>44</v>
      </c>
      <c r="F24" s="50">
        <v>270</v>
      </c>
      <c r="G24" s="50">
        <v>13.81</v>
      </c>
      <c r="H24" s="50">
        <v>13</v>
      </c>
      <c r="I24" s="52">
        <v>27.26</v>
      </c>
      <c r="J24" s="50">
        <v>465.1</v>
      </c>
      <c r="K24" s="39">
        <v>123</v>
      </c>
      <c r="L24" s="51">
        <v>52.1</v>
      </c>
    </row>
    <row r="25" spans="1:12" ht="14.4" x14ac:dyDescent="0.3">
      <c r="A25" s="14"/>
      <c r="B25" s="15"/>
      <c r="C25" s="11"/>
      <c r="D25" s="7" t="s">
        <v>22</v>
      </c>
      <c r="E25" s="53" t="s">
        <v>45</v>
      </c>
      <c r="F25" s="54">
        <v>200</v>
      </c>
      <c r="G25" s="54">
        <v>0.2</v>
      </c>
      <c r="H25" s="54">
        <v>0</v>
      </c>
      <c r="I25" s="56">
        <v>14.62</v>
      </c>
      <c r="J25" s="54">
        <v>127</v>
      </c>
      <c r="K25" s="42">
        <v>376</v>
      </c>
      <c r="L25" s="55">
        <v>3.96</v>
      </c>
    </row>
    <row r="26" spans="1:12" ht="14.4" x14ac:dyDescent="0.3">
      <c r="A26" s="14"/>
      <c r="B26" s="15"/>
      <c r="C26" s="11"/>
      <c r="D26" s="7" t="s">
        <v>23</v>
      </c>
      <c r="E26" s="53" t="s">
        <v>41</v>
      </c>
      <c r="F26" s="54">
        <v>40</v>
      </c>
      <c r="G26" s="54">
        <v>2.4500000000000002</v>
      </c>
      <c r="H26" s="54">
        <v>1.4</v>
      </c>
      <c r="I26" s="56">
        <v>14.62</v>
      </c>
      <c r="J26" s="54">
        <v>136.94999999999999</v>
      </c>
      <c r="K26" s="42">
        <v>1</v>
      </c>
      <c r="L26" s="55">
        <v>1</v>
      </c>
    </row>
    <row r="27" spans="1:12" ht="15" thickBot="1" x14ac:dyDescent="0.35">
      <c r="A27" s="14"/>
      <c r="B27" s="15"/>
      <c r="C27" s="11"/>
      <c r="D27" s="7" t="s">
        <v>56</v>
      </c>
      <c r="E27" s="53" t="s">
        <v>51</v>
      </c>
      <c r="F27" s="54">
        <v>20</v>
      </c>
      <c r="G27" s="57">
        <v>0</v>
      </c>
      <c r="H27" s="57">
        <v>0.02</v>
      </c>
      <c r="I27" s="59">
        <v>15.98</v>
      </c>
      <c r="J27" s="57">
        <v>64.64</v>
      </c>
      <c r="K27" s="42"/>
      <c r="L27" s="55">
        <v>11.1</v>
      </c>
    </row>
    <row r="28" spans="1:12" ht="15" thickBot="1" x14ac:dyDescent="0.35">
      <c r="A28" s="14"/>
      <c r="B28" s="15"/>
      <c r="C28" s="11"/>
      <c r="D28" s="6"/>
      <c r="E28" s="60"/>
      <c r="F28" s="57"/>
      <c r="G28" s="57"/>
      <c r="H28" s="57"/>
      <c r="I28" s="59"/>
      <c r="J28" s="57"/>
      <c r="K28" s="42"/>
      <c r="L28" s="58"/>
    </row>
    <row r="29" spans="1:12" ht="14.4" x14ac:dyDescent="0.3">
      <c r="A29" s="14"/>
      <c r="B29" s="15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6"/>
      <c r="B30" s="17"/>
      <c r="C30" s="8"/>
      <c r="D30" s="18" t="s">
        <v>32</v>
      </c>
      <c r="E30" s="9"/>
      <c r="F30" s="19">
        <f>SUM(F24:F29)</f>
        <v>530</v>
      </c>
      <c r="G30" s="19">
        <f t="shared" ref="G30" si="6">SUM(G24:G29)</f>
        <v>16.46</v>
      </c>
      <c r="H30" s="19">
        <f t="shared" ref="H30" si="7">SUM(H24:H29)</f>
        <v>14.42</v>
      </c>
      <c r="I30" s="19">
        <f t="shared" ref="I30" si="8">SUM(I24:I29)</f>
        <v>72.48</v>
      </c>
      <c r="J30" s="19">
        <f t="shared" ref="J30:L30" si="9">SUM(J24:J29)</f>
        <v>793.68999999999994</v>
      </c>
      <c r="K30" s="25"/>
      <c r="L30" s="19">
        <f t="shared" si="9"/>
        <v>68.16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4"/>
      <c r="B32" s="15"/>
      <c r="C32" s="11"/>
      <c r="D32" s="7" t="s">
        <v>26</v>
      </c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7" t="s">
        <v>27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28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29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30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31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6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6"/>
      <c r="B40" s="17"/>
      <c r="C40" s="8"/>
      <c r="D40" s="18" t="s">
        <v>32</v>
      </c>
      <c r="E40" s="9"/>
      <c r="F40" s="19">
        <f>SUM(F31:F39)</f>
        <v>0</v>
      </c>
      <c r="G40" s="19">
        <f t="shared" ref="G40" si="10">SUM(G31:G39)</f>
        <v>0</v>
      </c>
      <c r="H40" s="19">
        <f t="shared" ref="H40" si="11">SUM(H31:H39)</f>
        <v>0</v>
      </c>
      <c r="I40" s="19">
        <f t="shared" ref="I40" si="12">SUM(I31:I39)</f>
        <v>0</v>
      </c>
      <c r="J40" s="19">
        <f t="shared" ref="J40:L40" si="13">SUM(J31:J39)</f>
        <v>0</v>
      </c>
      <c r="K40" s="25"/>
      <c r="L40" s="19">
        <f t="shared" si="13"/>
        <v>0</v>
      </c>
    </row>
    <row r="41" spans="1:12" ht="15.75" customHeight="1" thickBot="1" x14ac:dyDescent="0.3">
      <c r="A41" s="33">
        <f>A24</f>
        <v>1</v>
      </c>
      <c r="B41" s="33">
        <f>B24</f>
        <v>2</v>
      </c>
      <c r="C41" s="65" t="s">
        <v>4</v>
      </c>
      <c r="D41" s="66"/>
      <c r="E41" s="31"/>
      <c r="F41" s="32">
        <f>F30+F40</f>
        <v>530</v>
      </c>
      <c r="G41" s="32">
        <f t="shared" ref="G41" si="14">G30+G40</f>
        <v>16.46</v>
      </c>
      <c r="H41" s="32">
        <f t="shared" ref="H41" si="15">H30+H40</f>
        <v>14.42</v>
      </c>
      <c r="I41" s="32">
        <f t="shared" ref="I41" si="16">I30+I40</f>
        <v>72.48</v>
      </c>
      <c r="J41" s="32">
        <f t="shared" ref="J41:L41" si="17">J30+J40</f>
        <v>793.68999999999994</v>
      </c>
      <c r="K41" s="32"/>
      <c r="L41" s="32">
        <f t="shared" si="17"/>
        <v>68.16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49" t="s">
        <v>50</v>
      </c>
      <c r="F42" s="50">
        <v>260</v>
      </c>
      <c r="G42" s="50">
        <v>13.6</v>
      </c>
      <c r="H42" s="50">
        <v>14</v>
      </c>
      <c r="I42" s="52">
        <v>30</v>
      </c>
      <c r="J42" s="50">
        <v>315.08999999999997</v>
      </c>
      <c r="K42" s="39">
        <v>278</v>
      </c>
      <c r="L42" s="51">
        <v>67</v>
      </c>
    </row>
    <row r="43" spans="1:12" ht="14.4" x14ac:dyDescent="0.3">
      <c r="A43" s="23"/>
      <c r="B43" s="15"/>
      <c r="C43" s="11"/>
      <c r="D43" s="7" t="s">
        <v>22</v>
      </c>
      <c r="E43" s="53" t="s">
        <v>45</v>
      </c>
      <c r="F43" s="54">
        <v>200</v>
      </c>
      <c r="G43" s="54">
        <v>3.17</v>
      </c>
      <c r="H43" s="54">
        <v>3.58</v>
      </c>
      <c r="I43" s="56">
        <v>15.96</v>
      </c>
      <c r="J43" s="54">
        <v>56.8</v>
      </c>
      <c r="K43" s="42">
        <v>376</v>
      </c>
      <c r="L43" s="55">
        <v>4.3</v>
      </c>
    </row>
    <row r="44" spans="1:12" ht="14.4" x14ac:dyDescent="0.3">
      <c r="A44" s="23"/>
      <c r="B44" s="15"/>
      <c r="C44" s="11"/>
      <c r="D44" s="7" t="s">
        <v>23</v>
      </c>
      <c r="E44" s="53" t="s">
        <v>41</v>
      </c>
      <c r="F44" s="54">
        <v>40</v>
      </c>
      <c r="G44" s="54">
        <v>2.4500000000000002</v>
      </c>
      <c r="H44" s="54">
        <v>1.4</v>
      </c>
      <c r="I44" s="56">
        <v>14.62</v>
      </c>
      <c r="J44" s="54">
        <v>136.94999999999999</v>
      </c>
      <c r="K44" s="42">
        <v>1</v>
      </c>
      <c r="L44" s="55">
        <v>2</v>
      </c>
    </row>
    <row r="45" spans="1:12" ht="15" thickBot="1" x14ac:dyDescent="0.35">
      <c r="A45" s="23"/>
      <c r="B45" s="15"/>
      <c r="C45" s="11"/>
      <c r="D45" s="7" t="s">
        <v>43</v>
      </c>
      <c r="E45" s="60" t="s">
        <v>64</v>
      </c>
      <c r="F45" s="57">
        <v>100</v>
      </c>
      <c r="G45" s="57">
        <v>0</v>
      </c>
      <c r="H45" s="57">
        <v>0</v>
      </c>
      <c r="I45" s="59">
        <v>10</v>
      </c>
      <c r="J45" s="57">
        <v>44</v>
      </c>
      <c r="K45" s="42">
        <v>368</v>
      </c>
      <c r="L45" s="58">
        <v>13.9</v>
      </c>
    </row>
    <row r="46" spans="1:12" ht="14.4" x14ac:dyDescent="0.3">
      <c r="A46" s="23"/>
      <c r="B46" s="15"/>
      <c r="C46" s="11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thickBot="1" x14ac:dyDescent="0.35">
      <c r="A47" s="24"/>
      <c r="B47" s="17"/>
      <c r="C47" s="8"/>
      <c r="D47" s="18" t="s">
        <v>32</v>
      </c>
      <c r="E47" s="9"/>
      <c r="F47" s="61">
        <v>520</v>
      </c>
      <c r="G47" s="32">
        <v>20</v>
      </c>
      <c r="H47" s="32">
        <v>20</v>
      </c>
      <c r="I47" s="32">
        <v>77</v>
      </c>
      <c r="J47" s="32">
        <v>474</v>
      </c>
      <c r="K47" s="32"/>
      <c r="L47" s="32">
        <v>79.7</v>
      </c>
    </row>
    <row r="48" spans="1:12" ht="14.4" x14ac:dyDescent="0.3">
      <c r="A48" s="26">
        <f>A42</f>
        <v>1</v>
      </c>
      <c r="B48" s="13">
        <f>B42</f>
        <v>3</v>
      </c>
      <c r="C48" s="10" t="s">
        <v>24</v>
      </c>
      <c r="D48" s="7" t="s">
        <v>25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7" t="s">
        <v>26</v>
      </c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7" t="s">
        <v>27</v>
      </c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3"/>
      <c r="B51" s="15"/>
      <c r="C51" s="11"/>
      <c r="D51" s="7" t="s">
        <v>28</v>
      </c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7" t="s">
        <v>29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30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31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6"/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6"/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4"/>
      <c r="B57" s="17"/>
      <c r="C57" s="8"/>
      <c r="D57" s="18" t="s">
        <v>32</v>
      </c>
      <c r="E57" s="9"/>
      <c r="F57" s="19">
        <f>SUM(F48:F56)</f>
        <v>0</v>
      </c>
      <c r="G57" s="19">
        <f t="shared" ref="G57" si="18">SUM(G48:G56)</f>
        <v>0</v>
      </c>
      <c r="H57" s="19">
        <f t="shared" ref="H57" si="19">SUM(H48:H56)</f>
        <v>0</v>
      </c>
      <c r="I57" s="19">
        <f t="shared" ref="I57" si="20">SUM(I48:I56)</f>
        <v>0</v>
      </c>
      <c r="J57" s="19">
        <f t="shared" ref="J57:L57" si="21">SUM(J48:J56)</f>
        <v>0</v>
      </c>
      <c r="K57" s="25"/>
      <c r="L57" s="19">
        <f t="shared" si="21"/>
        <v>0</v>
      </c>
    </row>
    <row r="58" spans="1:12" ht="15.75" customHeight="1" thickBot="1" x14ac:dyDescent="0.3">
      <c r="A58" s="29">
        <f>A42</f>
        <v>1</v>
      </c>
      <c r="B58" s="30">
        <f>B42</f>
        <v>3</v>
      </c>
      <c r="C58" s="65" t="s">
        <v>4</v>
      </c>
      <c r="D58" s="66"/>
      <c r="E58" s="31"/>
      <c r="F58" s="61">
        <v>520</v>
      </c>
      <c r="G58" s="32">
        <v>20</v>
      </c>
      <c r="H58" s="32">
        <v>20</v>
      </c>
      <c r="I58" s="32">
        <v>77</v>
      </c>
      <c r="J58" s="32">
        <v>474</v>
      </c>
      <c r="K58" s="32"/>
      <c r="L58" s="32">
        <v>79.7</v>
      </c>
    </row>
    <row r="59" spans="1:12" ht="14.4" x14ac:dyDescent="0.3">
      <c r="A59" s="20">
        <v>1</v>
      </c>
      <c r="B59" s="21">
        <v>4</v>
      </c>
      <c r="C59" s="22" t="s">
        <v>20</v>
      </c>
      <c r="D59" s="5" t="s">
        <v>21</v>
      </c>
      <c r="E59" s="49" t="s">
        <v>52</v>
      </c>
      <c r="F59" s="50">
        <v>230</v>
      </c>
      <c r="G59" s="50">
        <v>14.42</v>
      </c>
      <c r="H59" s="50">
        <v>13.8</v>
      </c>
      <c r="I59" s="52">
        <v>36.46</v>
      </c>
      <c r="J59" s="50">
        <v>416.72</v>
      </c>
      <c r="K59" s="39">
        <v>291</v>
      </c>
      <c r="L59" s="51">
        <v>57</v>
      </c>
    </row>
    <row r="60" spans="1:12" ht="14.4" x14ac:dyDescent="0.3">
      <c r="A60" s="23"/>
      <c r="B60" s="15"/>
      <c r="C60" s="11"/>
      <c r="D60" s="6" t="s">
        <v>22</v>
      </c>
      <c r="E60" s="53" t="s">
        <v>42</v>
      </c>
      <c r="F60" s="54">
        <v>200</v>
      </c>
      <c r="G60" s="54">
        <v>0</v>
      </c>
      <c r="H60" s="54">
        <v>0</v>
      </c>
      <c r="I60" s="56">
        <v>12</v>
      </c>
      <c r="J60" s="54">
        <v>127.1</v>
      </c>
      <c r="K60" s="42">
        <v>181</v>
      </c>
      <c r="L60" s="55">
        <v>4.3</v>
      </c>
    </row>
    <row r="61" spans="1:12" ht="14.4" x14ac:dyDescent="0.3">
      <c r="A61" s="23"/>
      <c r="B61" s="15"/>
      <c r="C61" s="11"/>
      <c r="D61" s="7" t="s">
        <v>23</v>
      </c>
      <c r="E61" s="53" t="s">
        <v>41</v>
      </c>
      <c r="F61" s="54">
        <v>40</v>
      </c>
      <c r="G61" s="54">
        <v>2.4500000000000002</v>
      </c>
      <c r="H61" s="54">
        <v>1.4</v>
      </c>
      <c r="I61" s="56">
        <v>10.62</v>
      </c>
      <c r="J61" s="54">
        <v>136.94999999999999</v>
      </c>
      <c r="K61" s="42">
        <v>1</v>
      </c>
      <c r="L61" s="55">
        <v>2</v>
      </c>
    </row>
    <row r="62" spans="1:12" ht="14.4" x14ac:dyDescent="0.3">
      <c r="A62" s="23"/>
      <c r="B62" s="15"/>
      <c r="C62" s="11"/>
      <c r="D62" s="7" t="s">
        <v>59</v>
      </c>
      <c r="E62" s="53" t="s">
        <v>53</v>
      </c>
      <c r="F62" s="54">
        <v>10</v>
      </c>
      <c r="G62" s="54">
        <v>2.3199999999999998</v>
      </c>
      <c r="H62" s="54">
        <v>2.95</v>
      </c>
      <c r="I62" s="56">
        <v>2</v>
      </c>
      <c r="J62" s="54">
        <v>35.83</v>
      </c>
      <c r="K62" s="42">
        <v>15</v>
      </c>
      <c r="L62" s="55">
        <v>9.048</v>
      </c>
    </row>
    <row r="63" spans="1:12" ht="14.4" x14ac:dyDescent="0.3">
      <c r="A63" s="23"/>
      <c r="B63" s="15"/>
      <c r="C63" s="11"/>
      <c r="D63" s="6" t="s">
        <v>49</v>
      </c>
      <c r="E63" s="40" t="s">
        <v>47</v>
      </c>
      <c r="F63" s="41">
        <v>60</v>
      </c>
      <c r="G63" s="54">
        <v>1.1100000000000001</v>
      </c>
      <c r="H63" s="54">
        <v>2.5920000000000001</v>
      </c>
      <c r="I63" s="56">
        <v>13.8</v>
      </c>
      <c r="J63" s="54">
        <v>85.41</v>
      </c>
      <c r="K63" s="42"/>
      <c r="L63" s="41"/>
    </row>
    <row r="64" spans="1:12" ht="14.4" x14ac:dyDescent="0.3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4"/>
      <c r="B65" s="17"/>
      <c r="C65" s="8"/>
      <c r="D65" s="18" t="s">
        <v>32</v>
      </c>
      <c r="E65" s="9"/>
      <c r="F65" s="19">
        <v>510</v>
      </c>
      <c r="G65" s="19">
        <v>18</v>
      </c>
      <c r="H65" s="19">
        <v>17</v>
      </c>
      <c r="I65" s="19">
        <v>61</v>
      </c>
      <c r="J65" s="19">
        <v>717</v>
      </c>
      <c r="K65" s="25"/>
      <c r="L65" s="19">
        <v>72.349999999999994</v>
      </c>
    </row>
    <row r="66" spans="1:12" ht="14.4" x14ac:dyDescent="0.3">
      <c r="A66" s="26">
        <f>A59</f>
        <v>1</v>
      </c>
      <c r="B66" s="13">
        <f>B59</f>
        <v>4</v>
      </c>
      <c r="C66" s="10" t="s">
        <v>24</v>
      </c>
      <c r="D66" s="7" t="s">
        <v>25</v>
      </c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3"/>
      <c r="B67" s="15"/>
      <c r="C67" s="11"/>
      <c r="D67" s="7" t="s">
        <v>26</v>
      </c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7" t="s">
        <v>27</v>
      </c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7" t="s">
        <v>28</v>
      </c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3"/>
      <c r="B70" s="15"/>
      <c r="C70" s="11"/>
      <c r="D70" s="7" t="s">
        <v>29</v>
      </c>
      <c r="E70" s="40"/>
      <c r="F70" s="41"/>
      <c r="G70" s="41"/>
      <c r="H70" s="41"/>
      <c r="I70" s="41"/>
      <c r="J70" s="41"/>
      <c r="K70" s="42"/>
      <c r="L70" s="41"/>
    </row>
    <row r="71" spans="1:12" ht="14.4" x14ac:dyDescent="0.3">
      <c r="A71" s="23"/>
      <c r="B71" s="15"/>
      <c r="C71" s="11"/>
      <c r="D71" s="7" t="s">
        <v>30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31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6"/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6"/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4"/>
      <c r="B75" s="17"/>
      <c r="C75" s="8"/>
      <c r="D75" s="18" t="s">
        <v>32</v>
      </c>
      <c r="E75" s="9"/>
      <c r="F75" s="19">
        <f>SUM(F66:F74)</f>
        <v>0</v>
      </c>
      <c r="G75" s="19">
        <f t="shared" ref="G75" si="22">SUM(G66:G74)</f>
        <v>0</v>
      </c>
      <c r="H75" s="19">
        <f t="shared" ref="H75" si="23">SUM(H66:H74)</f>
        <v>0</v>
      </c>
      <c r="I75" s="19">
        <f t="shared" ref="I75" si="24">SUM(I66:I74)</f>
        <v>0</v>
      </c>
      <c r="J75" s="19">
        <f t="shared" ref="J75:L75" si="25">SUM(J66:J74)</f>
        <v>0</v>
      </c>
      <c r="K75" s="25"/>
      <c r="L75" s="19">
        <f t="shared" si="25"/>
        <v>0</v>
      </c>
    </row>
    <row r="76" spans="1:12" ht="15.75" customHeight="1" thickBot="1" x14ac:dyDescent="0.3">
      <c r="A76" s="29">
        <f>A59</f>
        <v>1</v>
      </c>
      <c r="B76" s="30">
        <f>B59</f>
        <v>4</v>
      </c>
      <c r="C76" s="65" t="s">
        <v>4</v>
      </c>
      <c r="D76" s="66"/>
      <c r="E76" s="31"/>
      <c r="F76" s="32">
        <f>F65+F75</f>
        <v>510</v>
      </c>
      <c r="G76" s="32">
        <f t="shared" ref="G76" si="26">G65+G75</f>
        <v>18</v>
      </c>
      <c r="H76" s="32">
        <f t="shared" ref="H76" si="27">H65+H75</f>
        <v>17</v>
      </c>
      <c r="I76" s="32">
        <f t="shared" ref="I76" si="28">I65+I75</f>
        <v>61</v>
      </c>
      <c r="J76" s="32">
        <f t="shared" ref="J76:L76" si="29">J65+J75</f>
        <v>717</v>
      </c>
      <c r="K76" s="32"/>
      <c r="L76" s="32">
        <f t="shared" si="29"/>
        <v>72.349999999999994</v>
      </c>
    </row>
    <row r="77" spans="1:12" ht="14.4" x14ac:dyDescent="0.3">
      <c r="A77" s="20">
        <v>1</v>
      </c>
      <c r="B77" s="21">
        <v>5</v>
      </c>
      <c r="C77" s="22" t="s">
        <v>20</v>
      </c>
      <c r="D77" s="5" t="s">
        <v>21</v>
      </c>
      <c r="E77" s="49" t="s">
        <v>65</v>
      </c>
      <c r="F77" s="50">
        <v>240</v>
      </c>
      <c r="G77" s="50">
        <v>17.899999999999999</v>
      </c>
      <c r="H77" s="50">
        <v>23</v>
      </c>
      <c r="I77" s="52">
        <v>38</v>
      </c>
      <c r="J77" s="50">
        <v>440</v>
      </c>
      <c r="K77" s="39">
        <v>277</v>
      </c>
      <c r="L77" s="51">
        <v>65.3</v>
      </c>
    </row>
    <row r="78" spans="1:12" ht="14.4" x14ac:dyDescent="0.3">
      <c r="A78" s="23"/>
      <c r="B78" s="15"/>
      <c r="C78" s="11"/>
      <c r="D78" s="7" t="s">
        <v>22</v>
      </c>
      <c r="E78" s="53" t="s">
        <v>54</v>
      </c>
      <c r="F78" s="54">
        <v>200</v>
      </c>
      <c r="G78" s="54">
        <v>0.2</v>
      </c>
      <c r="H78" s="54">
        <v>0</v>
      </c>
      <c r="I78" s="56">
        <v>14</v>
      </c>
      <c r="J78" s="54">
        <v>56.8</v>
      </c>
      <c r="K78" s="42">
        <v>376</v>
      </c>
      <c r="L78" s="55">
        <v>2.0859999999999999</v>
      </c>
    </row>
    <row r="79" spans="1:12" ht="14.4" x14ac:dyDescent="0.3">
      <c r="A79" s="23"/>
      <c r="B79" s="15"/>
      <c r="C79" s="11"/>
      <c r="D79" s="7" t="s">
        <v>23</v>
      </c>
      <c r="E79" s="53" t="s">
        <v>55</v>
      </c>
      <c r="F79" s="54">
        <v>40</v>
      </c>
      <c r="G79" s="54">
        <v>2.4500000000000002</v>
      </c>
      <c r="H79" s="54">
        <v>1.4</v>
      </c>
      <c r="I79" s="56">
        <v>10</v>
      </c>
      <c r="J79" s="54">
        <v>136.94999999999999</v>
      </c>
      <c r="K79" s="42">
        <v>1</v>
      </c>
      <c r="L79" s="55">
        <v>2.7</v>
      </c>
    </row>
    <row r="80" spans="1:12" ht="14.4" x14ac:dyDescent="0.3">
      <c r="A80" s="23"/>
      <c r="B80" s="15"/>
      <c r="C80" s="11"/>
      <c r="D80" s="7" t="s">
        <v>56</v>
      </c>
      <c r="E80" s="53" t="s">
        <v>51</v>
      </c>
      <c r="F80" s="54">
        <v>20</v>
      </c>
      <c r="G80" s="54">
        <v>2</v>
      </c>
      <c r="H80" s="54">
        <v>3</v>
      </c>
      <c r="I80" s="56">
        <v>2</v>
      </c>
      <c r="J80" s="54">
        <v>36</v>
      </c>
      <c r="K80" s="42"/>
      <c r="L80" s="55">
        <v>11.1</v>
      </c>
    </row>
    <row r="81" spans="1:12" ht="14.4" x14ac:dyDescent="0.3">
      <c r="A81" s="23"/>
      <c r="B81" s="15"/>
      <c r="C81" s="11"/>
      <c r="D81" s="7"/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4"/>
      <c r="B84" s="17"/>
      <c r="C84" s="8"/>
      <c r="D84" s="18" t="s">
        <v>32</v>
      </c>
      <c r="E84" s="9"/>
      <c r="F84" s="19">
        <f>SUM(F77:F83)</f>
        <v>500</v>
      </c>
      <c r="G84" s="19">
        <f t="shared" ref="G84" si="30">SUM(G77:G83)</f>
        <v>22.549999999999997</v>
      </c>
      <c r="H84" s="19">
        <f t="shared" ref="H84" si="31">SUM(H77:H83)</f>
        <v>27.4</v>
      </c>
      <c r="I84" s="19">
        <f t="shared" ref="I84" si="32">SUM(I77:I83)</f>
        <v>64</v>
      </c>
      <c r="J84" s="19">
        <f t="shared" ref="J84:L84" si="33">SUM(J77:J83)</f>
        <v>669.75</v>
      </c>
      <c r="K84" s="25"/>
      <c r="L84" s="19">
        <f t="shared" si="33"/>
        <v>81.185999999999993</v>
      </c>
    </row>
    <row r="85" spans="1:12" ht="14.4" x14ac:dyDescent="0.3">
      <c r="A85" s="26">
        <f>A77</f>
        <v>1</v>
      </c>
      <c r="B85" s="13">
        <f>B77</f>
        <v>5</v>
      </c>
      <c r="C85" s="10" t="s">
        <v>24</v>
      </c>
      <c r="D85" s="7" t="s">
        <v>25</v>
      </c>
      <c r="E85" s="40"/>
      <c r="F85" s="41"/>
      <c r="G85" s="41"/>
      <c r="H85" s="41"/>
      <c r="I85" s="41"/>
      <c r="J85" s="41"/>
      <c r="K85" s="42"/>
      <c r="L85" s="41"/>
    </row>
    <row r="86" spans="1:12" ht="14.4" x14ac:dyDescent="0.3">
      <c r="A86" s="23"/>
      <c r="B86" s="15"/>
      <c r="C86" s="11"/>
      <c r="D86" s="7" t="s">
        <v>26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7" t="s">
        <v>27</v>
      </c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7" t="s">
        <v>28</v>
      </c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3"/>
      <c r="B89" s="15"/>
      <c r="C89" s="11"/>
      <c r="D89" s="7" t="s">
        <v>29</v>
      </c>
      <c r="E89" s="40"/>
      <c r="F89" s="41"/>
      <c r="G89" s="41"/>
      <c r="H89" s="41"/>
      <c r="I89" s="41"/>
      <c r="J89" s="41"/>
      <c r="K89" s="42"/>
      <c r="L89" s="41"/>
    </row>
    <row r="90" spans="1:12" ht="14.4" x14ac:dyDescent="0.3">
      <c r="A90" s="23"/>
      <c r="B90" s="15"/>
      <c r="C90" s="11"/>
      <c r="D90" s="7" t="s">
        <v>30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31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6"/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4"/>
      <c r="B94" s="17"/>
      <c r="C94" s="8"/>
      <c r="D94" s="18" t="s">
        <v>32</v>
      </c>
      <c r="E94" s="9"/>
      <c r="F94" s="19">
        <f>SUM(F85:F93)</f>
        <v>0</v>
      </c>
      <c r="G94" s="19">
        <f t="shared" ref="G94" si="34">SUM(G85:G93)</f>
        <v>0</v>
      </c>
      <c r="H94" s="19">
        <f t="shared" ref="H94" si="35">SUM(H85:H93)</f>
        <v>0</v>
      </c>
      <c r="I94" s="19">
        <f t="shared" ref="I94" si="36">SUM(I85:I93)</f>
        <v>0</v>
      </c>
      <c r="J94" s="19">
        <f t="shared" ref="J94:L94" si="37">SUM(J85:J93)</f>
        <v>0</v>
      </c>
      <c r="K94" s="25"/>
      <c r="L94" s="19">
        <f t="shared" si="37"/>
        <v>0</v>
      </c>
    </row>
    <row r="95" spans="1:12" ht="15.75" customHeight="1" thickBot="1" x14ac:dyDescent="0.3">
      <c r="A95" s="29">
        <f>A77</f>
        <v>1</v>
      </c>
      <c r="B95" s="30">
        <f>B77</f>
        <v>5</v>
      </c>
      <c r="C95" s="65" t="s">
        <v>4</v>
      </c>
      <c r="D95" s="66"/>
      <c r="E95" s="31"/>
      <c r="F95" s="32">
        <f>F84+F94</f>
        <v>500</v>
      </c>
      <c r="G95" s="32">
        <f t="shared" ref="G95" si="38">G84+G94</f>
        <v>22.549999999999997</v>
      </c>
      <c r="H95" s="32">
        <f t="shared" ref="H95" si="39">H84+H94</f>
        <v>27.4</v>
      </c>
      <c r="I95" s="32">
        <f t="shared" ref="I95" si="40">I84+I94</f>
        <v>64</v>
      </c>
      <c r="J95" s="32">
        <f t="shared" ref="J95:L95" si="41">J84+J94</f>
        <v>669.75</v>
      </c>
      <c r="K95" s="32"/>
      <c r="L95" s="32">
        <f t="shared" si="41"/>
        <v>81.185999999999993</v>
      </c>
    </row>
    <row r="96" spans="1:12" ht="28.8" x14ac:dyDescent="0.3">
      <c r="A96" s="20">
        <v>2</v>
      </c>
      <c r="B96" s="21">
        <v>1</v>
      </c>
      <c r="C96" s="22" t="s">
        <v>20</v>
      </c>
      <c r="D96" s="5" t="s">
        <v>21</v>
      </c>
      <c r="E96" s="49" t="s">
        <v>44</v>
      </c>
      <c r="F96" s="50">
        <v>270</v>
      </c>
      <c r="G96" s="50">
        <v>13.81</v>
      </c>
      <c r="H96" s="50">
        <v>13</v>
      </c>
      <c r="I96" s="52">
        <v>27.26</v>
      </c>
      <c r="J96" s="50">
        <v>465.1</v>
      </c>
      <c r="K96" s="39">
        <v>123</v>
      </c>
      <c r="L96" s="51">
        <v>52.1</v>
      </c>
    </row>
    <row r="97" spans="1:12" ht="14.4" x14ac:dyDescent="0.3">
      <c r="A97" s="23"/>
      <c r="B97" s="15"/>
      <c r="C97" s="11"/>
      <c r="D97" s="7" t="s">
        <v>22</v>
      </c>
      <c r="E97" s="53" t="s">
        <v>57</v>
      </c>
      <c r="F97" s="54">
        <v>200</v>
      </c>
      <c r="G97" s="54">
        <v>0.2</v>
      </c>
      <c r="H97" s="54">
        <v>0</v>
      </c>
      <c r="I97" s="56">
        <v>14.62</v>
      </c>
      <c r="J97" s="54">
        <v>127</v>
      </c>
      <c r="K97" s="42">
        <v>181</v>
      </c>
      <c r="L97" s="55">
        <v>3.96</v>
      </c>
    </row>
    <row r="98" spans="1:12" ht="14.4" x14ac:dyDescent="0.3">
      <c r="A98" s="23"/>
      <c r="B98" s="15"/>
      <c r="C98" s="11"/>
      <c r="D98" s="7" t="s">
        <v>23</v>
      </c>
      <c r="E98" s="53" t="s">
        <v>41</v>
      </c>
      <c r="F98" s="54">
        <v>40</v>
      </c>
      <c r="G98" s="54">
        <v>2.4500000000000002</v>
      </c>
      <c r="H98" s="54">
        <v>1.4</v>
      </c>
      <c r="I98" s="56">
        <v>14.62</v>
      </c>
      <c r="J98" s="54">
        <v>136.94999999999999</v>
      </c>
      <c r="K98" s="42">
        <v>1</v>
      </c>
      <c r="L98" s="55">
        <v>1</v>
      </c>
    </row>
    <row r="99" spans="1:12" ht="14.4" x14ac:dyDescent="0.3">
      <c r="A99" s="23"/>
      <c r="B99" s="15"/>
      <c r="C99" s="11"/>
      <c r="D99" s="7" t="s">
        <v>48</v>
      </c>
      <c r="E99" s="40" t="s">
        <v>46</v>
      </c>
      <c r="F99" s="41">
        <v>10</v>
      </c>
      <c r="G99" s="41">
        <v>0</v>
      </c>
      <c r="H99" s="41">
        <v>8</v>
      </c>
      <c r="I99" s="41">
        <v>0</v>
      </c>
      <c r="J99" s="41">
        <v>74</v>
      </c>
      <c r="K99" s="42">
        <v>14</v>
      </c>
      <c r="L99" s="41">
        <v>17.5</v>
      </c>
    </row>
    <row r="100" spans="1:12" ht="15" thickBot="1" x14ac:dyDescent="0.35">
      <c r="A100" s="23"/>
      <c r="B100" s="15"/>
      <c r="C100" s="11"/>
      <c r="D100" s="6" t="s">
        <v>56</v>
      </c>
      <c r="E100" s="60" t="s">
        <v>51</v>
      </c>
      <c r="F100" s="41">
        <v>20</v>
      </c>
      <c r="G100" s="41">
        <v>1</v>
      </c>
      <c r="H100" s="41">
        <v>1</v>
      </c>
      <c r="I100" s="41">
        <v>16</v>
      </c>
      <c r="J100" s="41">
        <v>65</v>
      </c>
      <c r="K100" s="42"/>
      <c r="L100" s="41">
        <v>6.4</v>
      </c>
    </row>
    <row r="101" spans="1:12" ht="14.4" x14ac:dyDescent="0.3">
      <c r="A101" s="24"/>
      <c r="B101" s="17"/>
      <c r="C101" s="8"/>
      <c r="D101" s="18" t="s">
        <v>32</v>
      </c>
      <c r="E101" s="9"/>
      <c r="F101" s="19">
        <f>SUM(F96:F100)</f>
        <v>540</v>
      </c>
      <c r="G101" s="19">
        <f>SUM(G96:G100)</f>
        <v>17.46</v>
      </c>
      <c r="H101" s="19">
        <f>SUM(H96:H100)</f>
        <v>23.4</v>
      </c>
      <c r="I101" s="19">
        <f>SUM(I96:I100)</f>
        <v>72.5</v>
      </c>
      <c r="J101" s="19">
        <f>SUM(J96:J100)</f>
        <v>868.05</v>
      </c>
      <c r="K101" s="25"/>
      <c r="L101" s="19">
        <f>SUM(L96:L100)</f>
        <v>80.960000000000008</v>
      </c>
    </row>
    <row r="102" spans="1:12" ht="14.4" x14ac:dyDescent="0.3">
      <c r="A102" s="26">
        <f>A96</f>
        <v>2</v>
      </c>
      <c r="B102" s="13">
        <f>B96</f>
        <v>1</v>
      </c>
      <c r="C102" s="10" t="s">
        <v>24</v>
      </c>
      <c r="D102" s="7" t="s">
        <v>25</v>
      </c>
      <c r="E102" s="40"/>
      <c r="F102" s="41"/>
      <c r="G102" s="41"/>
      <c r="H102" s="41"/>
      <c r="I102" s="41"/>
      <c r="J102" s="41"/>
      <c r="K102" s="42"/>
      <c r="L102" s="41"/>
    </row>
    <row r="103" spans="1:12" ht="14.4" x14ac:dyDescent="0.3">
      <c r="A103" s="23"/>
      <c r="B103" s="15"/>
      <c r="C103" s="11"/>
      <c r="D103" s="7" t="s">
        <v>26</v>
      </c>
      <c r="E103" s="40"/>
      <c r="F103" s="41"/>
      <c r="G103" s="41"/>
      <c r="H103" s="41"/>
      <c r="I103" s="41"/>
      <c r="J103" s="41"/>
      <c r="K103" s="42"/>
      <c r="L103" s="41"/>
    </row>
    <row r="104" spans="1:12" ht="14.4" x14ac:dyDescent="0.3">
      <c r="A104" s="23"/>
      <c r="B104" s="15"/>
      <c r="C104" s="11"/>
      <c r="D104" s="7" t="s">
        <v>27</v>
      </c>
      <c r="E104" s="40"/>
      <c r="F104" s="41"/>
      <c r="G104" s="41"/>
      <c r="H104" s="41"/>
      <c r="I104" s="41"/>
      <c r="J104" s="41"/>
      <c r="K104" s="42"/>
      <c r="L104" s="41"/>
    </row>
    <row r="105" spans="1:12" ht="14.4" x14ac:dyDescent="0.3">
      <c r="A105" s="23"/>
      <c r="B105" s="15"/>
      <c r="C105" s="11"/>
      <c r="D105" s="7" t="s">
        <v>28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7" t="s">
        <v>29</v>
      </c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7" t="s">
        <v>30</v>
      </c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3"/>
      <c r="B108" s="15"/>
      <c r="C108" s="11"/>
      <c r="D108" s="7" t="s">
        <v>31</v>
      </c>
      <c r="E108" s="40"/>
      <c r="F108" s="41"/>
      <c r="G108" s="41"/>
      <c r="H108" s="41"/>
      <c r="I108" s="41"/>
      <c r="J108" s="41"/>
      <c r="K108" s="42"/>
      <c r="L108" s="41"/>
    </row>
    <row r="109" spans="1:12" ht="14.4" x14ac:dyDescent="0.3">
      <c r="A109" s="23"/>
      <c r="B109" s="15"/>
      <c r="C109" s="11"/>
      <c r="D109" s="6"/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6"/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4"/>
      <c r="B111" s="17"/>
      <c r="C111" s="8"/>
      <c r="D111" s="18" t="s">
        <v>32</v>
      </c>
      <c r="E111" s="9"/>
      <c r="F111" s="19">
        <f>SUM(F102:F110)</f>
        <v>0</v>
      </c>
      <c r="G111" s="19">
        <f t="shared" ref="G111:J111" si="42">SUM(G102:G110)</f>
        <v>0</v>
      </c>
      <c r="H111" s="19">
        <f t="shared" si="42"/>
        <v>0</v>
      </c>
      <c r="I111" s="19">
        <f t="shared" si="42"/>
        <v>0</v>
      </c>
      <c r="J111" s="19">
        <f t="shared" si="42"/>
        <v>0</v>
      </c>
      <c r="K111" s="25"/>
      <c r="L111" s="19">
        <f t="shared" ref="L111" si="43">SUM(L102:L110)</f>
        <v>0</v>
      </c>
    </row>
    <row r="112" spans="1:12" ht="15" thickBot="1" x14ac:dyDescent="0.3">
      <c r="A112" s="29">
        <f>A96</f>
        <v>2</v>
      </c>
      <c r="B112" s="30">
        <f>B96</f>
        <v>1</v>
      </c>
      <c r="C112" s="65" t="s">
        <v>4</v>
      </c>
      <c r="D112" s="66"/>
      <c r="E112" s="31"/>
      <c r="F112" s="32">
        <f>F101+F111</f>
        <v>540</v>
      </c>
      <c r="G112" s="32">
        <f t="shared" ref="G112" si="44">G101+G111</f>
        <v>17.46</v>
      </c>
      <c r="H112" s="32">
        <f t="shared" ref="H112" si="45">H101+H111</f>
        <v>23.4</v>
      </c>
      <c r="I112" s="32">
        <f t="shared" ref="I112" si="46">I101+I111</f>
        <v>72.5</v>
      </c>
      <c r="J112" s="32">
        <f t="shared" ref="J112:L112" si="47">J101+J111</f>
        <v>868.05</v>
      </c>
      <c r="K112" s="32"/>
      <c r="L112" s="32">
        <f t="shared" si="47"/>
        <v>80.960000000000008</v>
      </c>
    </row>
    <row r="113" spans="1:12" ht="14.4" x14ac:dyDescent="0.3">
      <c r="A113" s="14">
        <v>2</v>
      </c>
      <c r="B113" s="15">
        <v>2</v>
      </c>
      <c r="C113" s="22" t="s">
        <v>20</v>
      </c>
      <c r="D113" s="5" t="s">
        <v>21</v>
      </c>
      <c r="E113" s="49" t="s">
        <v>58</v>
      </c>
      <c r="F113" s="50">
        <v>260</v>
      </c>
      <c r="G113" s="50">
        <v>14.2</v>
      </c>
      <c r="H113" s="50">
        <v>15</v>
      </c>
      <c r="I113" s="52">
        <v>48.5</v>
      </c>
      <c r="J113" s="50">
        <v>477.2</v>
      </c>
      <c r="K113" s="39">
        <v>357</v>
      </c>
      <c r="L113" s="51">
        <v>65</v>
      </c>
    </row>
    <row r="114" spans="1:12" ht="14.4" x14ac:dyDescent="0.3">
      <c r="A114" s="14"/>
      <c r="B114" s="15"/>
      <c r="C114" s="11"/>
      <c r="D114" s="7" t="s">
        <v>22</v>
      </c>
      <c r="E114" s="53" t="s">
        <v>54</v>
      </c>
      <c r="F114" s="54">
        <v>200</v>
      </c>
      <c r="G114" s="54">
        <v>0.2</v>
      </c>
      <c r="H114" s="54">
        <v>0</v>
      </c>
      <c r="I114" s="56">
        <v>14</v>
      </c>
      <c r="J114" s="54">
        <v>56.8</v>
      </c>
      <c r="K114" s="42">
        <v>376</v>
      </c>
      <c r="L114" s="55">
        <v>3.96</v>
      </c>
    </row>
    <row r="115" spans="1:12" ht="14.4" x14ac:dyDescent="0.3">
      <c r="A115" s="14"/>
      <c r="B115" s="15"/>
      <c r="C115" s="11"/>
      <c r="D115" s="7" t="s">
        <v>23</v>
      </c>
      <c r="E115" s="53" t="s">
        <v>41</v>
      </c>
      <c r="F115" s="54">
        <v>40</v>
      </c>
      <c r="G115" s="54">
        <v>2.4500000000000002</v>
      </c>
      <c r="H115" s="54">
        <v>1.4</v>
      </c>
      <c r="I115" s="56">
        <v>14.62</v>
      </c>
      <c r="J115" s="54">
        <v>50.8</v>
      </c>
      <c r="K115" s="42">
        <v>1</v>
      </c>
      <c r="L115" s="55">
        <v>1</v>
      </c>
    </row>
    <row r="116" spans="1:12" ht="15" thickBot="1" x14ac:dyDescent="0.35">
      <c r="A116" s="14"/>
      <c r="B116" s="15"/>
      <c r="C116" s="11"/>
      <c r="D116" s="7" t="s">
        <v>43</v>
      </c>
      <c r="E116" s="60" t="s">
        <v>64</v>
      </c>
      <c r="F116" s="57">
        <v>100</v>
      </c>
      <c r="G116" s="57">
        <v>0</v>
      </c>
      <c r="H116" s="57">
        <v>0</v>
      </c>
      <c r="I116" s="59">
        <v>10</v>
      </c>
      <c r="J116" s="57">
        <v>44</v>
      </c>
      <c r="K116" s="42">
        <v>368</v>
      </c>
      <c r="L116" s="58">
        <v>13.9</v>
      </c>
    </row>
    <row r="117" spans="1:12" ht="15" thickBot="1" x14ac:dyDescent="0.35">
      <c r="A117" s="14"/>
      <c r="B117" s="15"/>
      <c r="C117" s="11"/>
      <c r="D117" s="7"/>
      <c r="E117" s="60"/>
      <c r="F117" s="57"/>
      <c r="G117" s="57"/>
      <c r="H117" s="57"/>
      <c r="I117" s="59"/>
      <c r="J117" s="57"/>
      <c r="K117" s="42"/>
      <c r="L117" s="58"/>
    </row>
    <row r="118" spans="1:12" ht="14.4" x14ac:dyDescent="0.3">
      <c r="A118" s="14"/>
      <c r="B118" s="15"/>
      <c r="C118" s="11"/>
      <c r="D118" s="6"/>
      <c r="E118" s="40"/>
      <c r="F118" s="41"/>
      <c r="G118" s="41"/>
      <c r="H118" s="41"/>
      <c r="I118" s="41"/>
      <c r="J118" s="41"/>
      <c r="K118" s="42"/>
      <c r="L118" s="41"/>
    </row>
    <row r="119" spans="1:12" ht="14.4" x14ac:dyDescent="0.3">
      <c r="A119" s="14"/>
      <c r="B119" s="15"/>
      <c r="C119" s="11"/>
      <c r="D119" s="6"/>
      <c r="E119" s="40"/>
      <c r="F119" s="41"/>
      <c r="G119" s="41"/>
      <c r="H119" s="41"/>
      <c r="I119" s="41"/>
      <c r="J119" s="41"/>
      <c r="K119" s="42"/>
      <c r="L119" s="41"/>
    </row>
    <row r="120" spans="1:12" ht="14.4" x14ac:dyDescent="0.3">
      <c r="A120" s="16"/>
      <c r="B120" s="17"/>
      <c r="C120" s="8"/>
      <c r="D120" s="18" t="s">
        <v>32</v>
      </c>
      <c r="E120" s="9"/>
      <c r="F120" s="19">
        <f>SUM(F113:F119)</f>
        <v>600</v>
      </c>
      <c r="G120" s="19">
        <f t="shared" ref="G120:J120" si="48">SUM(G113:G119)</f>
        <v>16.849999999999998</v>
      </c>
      <c r="H120" s="19">
        <f t="shared" si="48"/>
        <v>16.399999999999999</v>
      </c>
      <c r="I120" s="19">
        <f t="shared" si="48"/>
        <v>87.12</v>
      </c>
      <c r="J120" s="19">
        <f t="shared" si="48"/>
        <v>628.79999999999995</v>
      </c>
      <c r="K120" s="25"/>
      <c r="L120" s="19">
        <f t="shared" ref="L120" si="49">SUM(L113:L119)</f>
        <v>83.86</v>
      </c>
    </row>
    <row r="121" spans="1:12" ht="14.4" x14ac:dyDescent="0.3">
      <c r="A121" s="13">
        <f>A113</f>
        <v>2</v>
      </c>
      <c r="B121" s="13">
        <f>B113</f>
        <v>2</v>
      </c>
      <c r="C121" s="10" t="s">
        <v>24</v>
      </c>
      <c r="D121" s="7" t="s">
        <v>25</v>
      </c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14"/>
      <c r="B122" s="15"/>
      <c r="C122" s="11"/>
      <c r="D122" s="7" t="s">
        <v>26</v>
      </c>
      <c r="E122" s="40"/>
      <c r="F122" s="41"/>
      <c r="G122" s="41"/>
      <c r="H122" s="41"/>
      <c r="I122" s="41"/>
      <c r="J122" s="41"/>
      <c r="K122" s="42"/>
      <c r="L122" s="41"/>
    </row>
    <row r="123" spans="1:12" ht="14.4" x14ac:dyDescent="0.3">
      <c r="A123" s="14"/>
      <c r="B123" s="15"/>
      <c r="C123" s="11"/>
      <c r="D123" s="7" t="s">
        <v>27</v>
      </c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14"/>
      <c r="B124" s="15"/>
      <c r="C124" s="11"/>
      <c r="D124" s="7" t="s">
        <v>28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7" t="s">
        <v>29</v>
      </c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7" t="s">
        <v>30</v>
      </c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4"/>
      <c r="B127" s="15"/>
      <c r="C127" s="11"/>
      <c r="D127" s="7" t="s">
        <v>31</v>
      </c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14"/>
      <c r="B128" s="15"/>
      <c r="C128" s="11"/>
      <c r="D128" s="6"/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6"/>
      <c r="B130" s="17"/>
      <c r="C130" s="8"/>
      <c r="D130" s="18" t="s">
        <v>32</v>
      </c>
      <c r="E130" s="9"/>
      <c r="F130" s="19">
        <f>SUM(F121:F129)</f>
        <v>0</v>
      </c>
      <c r="G130" s="19">
        <f t="shared" ref="G130:J130" si="50">SUM(G121:G129)</f>
        <v>0</v>
      </c>
      <c r="H130" s="19">
        <f t="shared" si="50"/>
        <v>0</v>
      </c>
      <c r="I130" s="19">
        <f t="shared" si="50"/>
        <v>0</v>
      </c>
      <c r="J130" s="19">
        <f t="shared" si="50"/>
        <v>0</v>
      </c>
      <c r="K130" s="25"/>
      <c r="L130" s="19">
        <f t="shared" ref="L130" si="51">SUM(L121:L129)</f>
        <v>0</v>
      </c>
    </row>
    <row r="131" spans="1:12" ht="15" thickBot="1" x14ac:dyDescent="0.3">
      <c r="A131" s="33">
        <f>A113</f>
        <v>2</v>
      </c>
      <c r="B131" s="33">
        <f>B113</f>
        <v>2</v>
      </c>
      <c r="C131" s="65" t="s">
        <v>4</v>
      </c>
      <c r="D131" s="66"/>
      <c r="E131" s="31"/>
      <c r="F131" s="32">
        <f>F120+F130</f>
        <v>600</v>
      </c>
      <c r="G131" s="32">
        <f t="shared" ref="G131" si="52">G120+G130</f>
        <v>16.849999999999998</v>
      </c>
      <c r="H131" s="32">
        <f t="shared" ref="H131" si="53">H120+H130</f>
        <v>16.399999999999999</v>
      </c>
      <c r="I131" s="32">
        <f t="shared" ref="I131" si="54">I120+I130</f>
        <v>87.12</v>
      </c>
      <c r="J131" s="32">
        <f t="shared" ref="J131:L131" si="55">J120+J130</f>
        <v>628.79999999999995</v>
      </c>
      <c r="K131" s="32"/>
      <c r="L131" s="32">
        <f t="shared" si="55"/>
        <v>83.86</v>
      </c>
    </row>
    <row r="132" spans="1:12" ht="14.4" x14ac:dyDescent="0.3">
      <c r="A132" s="20">
        <v>2</v>
      </c>
      <c r="B132" s="21">
        <v>3</v>
      </c>
      <c r="C132" s="22" t="s">
        <v>20</v>
      </c>
      <c r="D132" s="5" t="s">
        <v>21</v>
      </c>
      <c r="E132" s="49" t="s">
        <v>60</v>
      </c>
      <c r="F132" s="50">
        <v>250</v>
      </c>
      <c r="G132" s="50">
        <v>14</v>
      </c>
      <c r="H132" s="50">
        <v>9.16</v>
      </c>
      <c r="I132" s="52">
        <v>31.04</v>
      </c>
      <c r="J132" s="50">
        <v>254.12</v>
      </c>
      <c r="K132" s="39">
        <v>259</v>
      </c>
      <c r="L132" s="51">
        <v>64.849999999999994</v>
      </c>
    </row>
    <row r="133" spans="1:12" ht="15.75" customHeight="1" x14ac:dyDescent="0.3">
      <c r="A133" s="23"/>
      <c r="B133" s="15"/>
      <c r="C133" s="11"/>
      <c r="D133" s="7" t="s">
        <v>22</v>
      </c>
      <c r="E133" s="53" t="s">
        <v>54</v>
      </c>
      <c r="F133" s="54">
        <v>200</v>
      </c>
      <c r="G133" s="54">
        <v>0.2</v>
      </c>
      <c r="H133" s="54">
        <v>0</v>
      </c>
      <c r="I133" s="56">
        <v>14</v>
      </c>
      <c r="J133" s="54">
        <v>56.8</v>
      </c>
      <c r="K133" s="42">
        <v>376</v>
      </c>
      <c r="L133" s="55">
        <v>3.96</v>
      </c>
    </row>
    <row r="134" spans="1:12" ht="14.4" x14ac:dyDescent="0.3">
      <c r="A134" s="23"/>
      <c r="B134" s="15"/>
      <c r="C134" s="11"/>
      <c r="D134" s="7" t="s">
        <v>23</v>
      </c>
      <c r="E134" s="53" t="s">
        <v>55</v>
      </c>
      <c r="F134" s="54">
        <v>40</v>
      </c>
      <c r="G134" s="54">
        <v>2.4500000000000002</v>
      </c>
      <c r="H134" s="54">
        <v>1.4</v>
      </c>
      <c r="I134" s="56">
        <v>10</v>
      </c>
      <c r="J134" s="54">
        <v>136.94999999999999</v>
      </c>
      <c r="K134" s="42">
        <v>1</v>
      </c>
      <c r="L134" s="55">
        <v>1</v>
      </c>
    </row>
    <row r="135" spans="1:12" ht="14.4" x14ac:dyDescent="0.3">
      <c r="A135" s="23"/>
      <c r="B135" s="15"/>
      <c r="C135" s="11"/>
      <c r="D135" s="1" t="s">
        <v>61</v>
      </c>
      <c r="E135" s="53" t="s">
        <v>46</v>
      </c>
      <c r="F135" s="54">
        <v>10</v>
      </c>
      <c r="G135" s="54">
        <v>0</v>
      </c>
      <c r="H135" s="54">
        <v>8.1999999999999993</v>
      </c>
      <c r="I135" s="56">
        <v>0.1</v>
      </c>
      <c r="J135" s="54">
        <v>74.2</v>
      </c>
      <c r="K135" s="42">
        <v>14</v>
      </c>
      <c r="L135" s="55">
        <v>17.5</v>
      </c>
    </row>
    <row r="136" spans="1:12" ht="14.4" x14ac:dyDescent="0.3">
      <c r="A136" s="23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24"/>
      <c r="B137" s="17"/>
      <c r="C137" s="8"/>
      <c r="D137" s="18" t="s">
        <v>32</v>
      </c>
      <c r="E137" s="9"/>
      <c r="F137" s="19">
        <f>SUM(F132:F136)</f>
        <v>500</v>
      </c>
      <c r="G137" s="19">
        <f t="shared" ref="G137:J137" si="56">SUM(G132:G136)</f>
        <v>16.649999999999999</v>
      </c>
      <c r="H137" s="19">
        <f t="shared" si="56"/>
        <v>18.759999999999998</v>
      </c>
      <c r="I137" s="19">
        <f t="shared" si="56"/>
        <v>55.14</v>
      </c>
      <c r="J137" s="19">
        <f t="shared" si="56"/>
        <v>522.07000000000005</v>
      </c>
      <c r="K137" s="25"/>
      <c r="L137" s="19">
        <f t="shared" ref="L137" si="57">SUM(L132:L136)</f>
        <v>87.309999999999988</v>
      </c>
    </row>
    <row r="138" spans="1:12" ht="14.4" x14ac:dyDescent="0.3">
      <c r="A138" s="26">
        <f>A132</f>
        <v>2</v>
      </c>
      <c r="B138" s="13">
        <f>B132</f>
        <v>3</v>
      </c>
      <c r="C138" s="10" t="s">
        <v>24</v>
      </c>
      <c r="D138" s="7" t="s">
        <v>25</v>
      </c>
      <c r="E138" s="40"/>
      <c r="F138" s="41"/>
      <c r="G138" s="41"/>
      <c r="H138" s="41"/>
      <c r="I138" s="41"/>
      <c r="J138" s="41"/>
      <c r="K138" s="42"/>
      <c r="L138" s="41"/>
    </row>
    <row r="139" spans="1:12" ht="14.4" x14ac:dyDescent="0.3">
      <c r="A139" s="23"/>
      <c r="B139" s="15"/>
      <c r="C139" s="11"/>
      <c r="D139" s="7" t="s">
        <v>26</v>
      </c>
      <c r="E139" s="40"/>
      <c r="F139" s="41"/>
      <c r="G139" s="41"/>
      <c r="H139" s="41"/>
      <c r="I139" s="41"/>
      <c r="J139" s="41"/>
      <c r="K139" s="42"/>
      <c r="L139" s="41"/>
    </row>
    <row r="140" spans="1:12" ht="14.4" x14ac:dyDescent="0.3">
      <c r="A140" s="23"/>
      <c r="B140" s="15"/>
      <c r="C140" s="11"/>
      <c r="D140" s="7" t="s">
        <v>27</v>
      </c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28</v>
      </c>
      <c r="E141" s="40"/>
      <c r="F141" s="41"/>
      <c r="G141" s="41"/>
      <c r="H141" s="41"/>
      <c r="I141" s="41"/>
      <c r="J141" s="41"/>
      <c r="K141" s="42"/>
      <c r="L141" s="41"/>
    </row>
    <row r="142" spans="1:12" ht="14.4" x14ac:dyDescent="0.3">
      <c r="A142" s="23"/>
      <c r="B142" s="15"/>
      <c r="C142" s="11"/>
      <c r="D142" s="7" t="s">
        <v>29</v>
      </c>
      <c r="E142" s="40"/>
      <c r="F142" s="41"/>
      <c r="G142" s="41"/>
      <c r="H142" s="41"/>
      <c r="I142" s="41"/>
      <c r="J142" s="41"/>
      <c r="K142" s="42"/>
      <c r="L142" s="41"/>
    </row>
    <row r="143" spans="1:12" ht="14.4" x14ac:dyDescent="0.3">
      <c r="A143" s="23"/>
      <c r="B143" s="15"/>
      <c r="C143" s="11"/>
      <c r="D143" s="7" t="s">
        <v>30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7" t="s">
        <v>31</v>
      </c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6"/>
      <c r="E146" s="40"/>
      <c r="F146" s="41"/>
      <c r="G146" s="41"/>
      <c r="H146" s="41"/>
      <c r="I146" s="41"/>
      <c r="J146" s="41"/>
      <c r="K146" s="42"/>
      <c r="L146" s="41"/>
    </row>
    <row r="147" spans="1:12" ht="14.4" x14ac:dyDescent="0.3">
      <c r="A147" s="24"/>
      <c r="B147" s="17"/>
      <c r="C147" s="8"/>
      <c r="D147" s="18" t="s">
        <v>32</v>
      </c>
      <c r="E147" s="9"/>
      <c r="F147" s="19">
        <f>SUM(F138:F146)</f>
        <v>0</v>
      </c>
      <c r="G147" s="19">
        <f t="shared" ref="G147:J147" si="58">SUM(G138:G146)</f>
        <v>0</v>
      </c>
      <c r="H147" s="19">
        <f t="shared" si="58"/>
        <v>0</v>
      </c>
      <c r="I147" s="19">
        <f t="shared" si="58"/>
        <v>0</v>
      </c>
      <c r="J147" s="19">
        <f t="shared" si="58"/>
        <v>0</v>
      </c>
      <c r="K147" s="25"/>
      <c r="L147" s="19">
        <f t="shared" ref="L147" si="59">SUM(L138:L146)</f>
        <v>0</v>
      </c>
    </row>
    <row r="148" spans="1:12" ht="15" thickBot="1" x14ac:dyDescent="0.3">
      <c r="A148" s="29">
        <f>A132</f>
        <v>2</v>
      </c>
      <c r="B148" s="30">
        <f>B132</f>
        <v>3</v>
      </c>
      <c r="C148" s="65" t="s">
        <v>4</v>
      </c>
      <c r="D148" s="66"/>
      <c r="E148" s="31"/>
      <c r="F148" s="32">
        <f>F137+F147</f>
        <v>500</v>
      </c>
      <c r="G148" s="32">
        <f t="shared" ref="G148" si="60">G137+G147</f>
        <v>16.649999999999999</v>
      </c>
      <c r="H148" s="32">
        <f t="shared" ref="H148" si="61">H137+H147</f>
        <v>18.759999999999998</v>
      </c>
      <c r="I148" s="32">
        <f t="shared" ref="I148" si="62">I137+I147</f>
        <v>55.14</v>
      </c>
      <c r="J148" s="32">
        <f t="shared" ref="J148:L148" si="63">J137+J147</f>
        <v>522.07000000000005</v>
      </c>
      <c r="K148" s="32"/>
      <c r="L148" s="32">
        <f t="shared" si="63"/>
        <v>87.309999999999988</v>
      </c>
    </row>
    <row r="149" spans="1:12" ht="14.4" x14ac:dyDescent="0.3">
      <c r="A149" s="20">
        <v>2</v>
      </c>
      <c r="B149" s="21">
        <v>4</v>
      </c>
      <c r="C149" s="22" t="s">
        <v>20</v>
      </c>
      <c r="D149" s="5" t="s">
        <v>21</v>
      </c>
      <c r="E149" s="49" t="s">
        <v>62</v>
      </c>
      <c r="F149" s="50">
        <v>270</v>
      </c>
      <c r="G149" s="50">
        <v>14.24</v>
      </c>
      <c r="H149" s="50">
        <v>11.24</v>
      </c>
      <c r="I149" s="52">
        <v>32.799999999999997</v>
      </c>
      <c r="J149" s="50">
        <v>258.64</v>
      </c>
      <c r="K149" s="39">
        <v>212</v>
      </c>
      <c r="L149" s="51">
        <v>30</v>
      </c>
    </row>
    <row r="150" spans="1:12" ht="14.4" x14ac:dyDescent="0.3">
      <c r="A150" s="23"/>
      <c r="B150" s="15"/>
      <c r="C150" s="11"/>
      <c r="D150" s="7" t="s">
        <v>22</v>
      </c>
      <c r="E150" s="53" t="s">
        <v>63</v>
      </c>
      <c r="F150" s="54">
        <v>200</v>
      </c>
      <c r="G150" s="54">
        <v>0</v>
      </c>
      <c r="H150" s="54">
        <v>0</v>
      </c>
      <c r="I150" s="56">
        <v>14</v>
      </c>
      <c r="J150" s="54">
        <v>126.74</v>
      </c>
      <c r="K150" s="42">
        <v>395</v>
      </c>
      <c r="L150" s="55">
        <v>20.52</v>
      </c>
    </row>
    <row r="151" spans="1:12" ht="14.4" x14ac:dyDescent="0.3">
      <c r="A151" s="23"/>
      <c r="B151" s="15"/>
      <c r="C151" s="11"/>
      <c r="D151" s="7" t="s">
        <v>23</v>
      </c>
      <c r="E151" s="53" t="s">
        <v>41</v>
      </c>
      <c r="F151" s="54">
        <v>40</v>
      </c>
      <c r="G151" s="54">
        <v>2.4500000000000002</v>
      </c>
      <c r="H151" s="54">
        <v>1.4</v>
      </c>
      <c r="I151" s="56">
        <v>14.62</v>
      </c>
      <c r="J151" s="54">
        <v>136.94999999999999</v>
      </c>
      <c r="K151" s="42">
        <v>1</v>
      </c>
      <c r="L151" s="55">
        <v>1</v>
      </c>
    </row>
    <row r="152" spans="1:12" ht="14.4" x14ac:dyDescent="0.3">
      <c r="A152" s="23"/>
      <c r="B152" s="15"/>
      <c r="C152" s="11"/>
      <c r="D152" s="7" t="s">
        <v>59</v>
      </c>
      <c r="E152" s="53" t="s">
        <v>53</v>
      </c>
      <c r="F152" s="54">
        <v>10</v>
      </c>
      <c r="G152" s="54">
        <v>2.3199999999999998</v>
      </c>
      <c r="H152" s="54">
        <v>2.95</v>
      </c>
      <c r="I152" s="56">
        <v>2</v>
      </c>
      <c r="J152" s="54">
        <v>35.83</v>
      </c>
      <c r="K152" s="42">
        <v>15</v>
      </c>
      <c r="L152" s="55">
        <v>9.048</v>
      </c>
    </row>
    <row r="153" spans="1:12" ht="14.4" x14ac:dyDescent="0.3">
      <c r="A153" s="23"/>
      <c r="B153" s="15"/>
      <c r="C153" s="11"/>
      <c r="D153" s="6" t="s">
        <v>49</v>
      </c>
      <c r="E153" s="40" t="s">
        <v>47</v>
      </c>
      <c r="F153" s="41">
        <v>60</v>
      </c>
      <c r="G153" s="54">
        <v>1.1100000000000001</v>
      </c>
      <c r="H153" s="54">
        <v>2.5920000000000001</v>
      </c>
      <c r="I153" s="56">
        <v>13.8</v>
      </c>
      <c r="J153" s="54">
        <v>85.41</v>
      </c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SUM(F149:F154)</f>
        <v>580</v>
      </c>
      <c r="G155" s="19">
        <f t="shared" ref="G155:J155" si="64">SUM(G149:G154)</f>
        <v>20.12</v>
      </c>
      <c r="H155" s="19">
        <f t="shared" si="64"/>
        <v>18.181999999999999</v>
      </c>
      <c r="I155" s="19">
        <f t="shared" si="64"/>
        <v>77.22</v>
      </c>
      <c r="J155" s="19">
        <f t="shared" si="64"/>
        <v>643.56999999999994</v>
      </c>
      <c r="K155" s="25"/>
      <c r="L155" s="19">
        <f t="shared" ref="L155" si="65">SUM(L149:L154)</f>
        <v>60.567999999999998</v>
      </c>
    </row>
    <row r="156" spans="1:12" ht="14.4" x14ac:dyDescent="0.3">
      <c r="A156" s="26">
        <f>A149</f>
        <v>2</v>
      </c>
      <c r="B156" s="13">
        <f>B149</f>
        <v>4</v>
      </c>
      <c r="C156" s="10" t="s">
        <v>24</v>
      </c>
      <c r="D156" s="7" t="s">
        <v>25</v>
      </c>
      <c r="E156" s="40"/>
      <c r="F156" s="41"/>
      <c r="G156" s="41"/>
      <c r="H156" s="41"/>
      <c r="I156" s="41"/>
      <c r="J156" s="41"/>
      <c r="K156" s="42"/>
      <c r="L156" s="41"/>
    </row>
    <row r="157" spans="1:12" ht="14.4" x14ac:dyDescent="0.3">
      <c r="A157" s="23"/>
      <c r="B157" s="15"/>
      <c r="C157" s="11"/>
      <c r="D157" s="7" t="s">
        <v>26</v>
      </c>
      <c r="E157" s="40"/>
      <c r="F157" s="41"/>
      <c r="G157" s="41"/>
      <c r="H157" s="41"/>
      <c r="I157" s="41"/>
      <c r="J157" s="41"/>
      <c r="K157" s="42"/>
      <c r="L157" s="41"/>
    </row>
    <row r="158" spans="1:12" ht="14.4" x14ac:dyDescent="0.3">
      <c r="A158" s="23"/>
      <c r="B158" s="15"/>
      <c r="C158" s="11"/>
      <c r="D158" s="7" t="s">
        <v>27</v>
      </c>
      <c r="E158" s="40"/>
      <c r="F158" s="41"/>
      <c r="G158" s="41"/>
      <c r="H158" s="41"/>
      <c r="I158" s="41"/>
      <c r="J158" s="41"/>
      <c r="K158" s="42"/>
      <c r="L158" s="41"/>
    </row>
    <row r="159" spans="1:12" ht="14.4" x14ac:dyDescent="0.3">
      <c r="A159" s="23"/>
      <c r="B159" s="15"/>
      <c r="C159" s="11"/>
      <c r="D159" s="7" t="s">
        <v>28</v>
      </c>
      <c r="E159" s="40"/>
      <c r="F159" s="41"/>
      <c r="G159" s="41"/>
      <c r="H159" s="41"/>
      <c r="I159" s="41"/>
      <c r="J159" s="41"/>
      <c r="K159" s="42"/>
      <c r="L159" s="41"/>
    </row>
    <row r="160" spans="1:12" ht="14.4" x14ac:dyDescent="0.3">
      <c r="A160" s="23"/>
      <c r="B160" s="15"/>
      <c r="C160" s="11"/>
      <c r="D160" s="7" t="s">
        <v>29</v>
      </c>
      <c r="E160" s="40"/>
      <c r="F160" s="41"/>
      <c r="G160" s="41"/>
      <c r="H160" s="41"/>
      <c r="I160" s="41"/>
      <c r="J160" s="41"/>
      <c r="K160" s="42"/>
      <c r="L160" s="41"/>
    </row>
    <row r="161" spans="1:12" ht="14.4" x14ac:dyDescent="0.3">
      <c r="A161" s="23"/>
      <c r="B161" s="15"/>
      <c r="C161" s="11"/>
      <c r="D161" s="7" t="s">
        <v>30</v>
      </c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3"/>
      <c r="B162" s="15"/>
      <c r="C162" s="11"/>
      <c r="D162" s="7" t="s">
        <v>31</v>
      </c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SUM(F156:F164)</f>
        <v>0</v>
      </c>
      <c r="G165" s="19">
        <f t="shared" ref="G165:J165" si="66">SUM(G156:G164)</f>
        <v>0</v>
      </c>
      <c r="H165" s="19">
        <f t="shared" si="66"/>
        <v>0</v>
      </c>
      <c r="I165" s="19">
        <f t="shared" si="66"/>
        <v>0</v>
      </c>
      <c r="J165" s="19">
        <f t="shared" si="66"/>
        <v>0</v>
      </c>
      <c r="K165" s="25"/>
      <c r="L165" s="19">
        <f t="shared" ref="L165" si="67">SUM(L156:L164)</f>
        <v>0</v>
      </c>
    </row>
    <row r="166" spans="1:12" ht="15" thickBot="1" x14ac:dyDescent="0.3">
      <c r="A166" s="29">
        <f>A149</f>
        <v>2</v>
      </c>
      <c r="B166" s="30">
        <f>B149</f>
        <v>4</v>
      </c>
      <c r="C166" s="65" t="s">
        <v>4</v>
      </c>
      <c r="D166" s="66"/>
      <c r="E166" s="31"/>
      <c r="F166" s="32">
        <f>F155+F165</f>
        <v>580</v>
      </c>
      <c r="G166" s="32">
        <f t="shared" ref="G166" si="68">G155+G165</f>
        <v>20.12</v>
      </c>
      <c r="H166" s="32">
        <f t="shared" ref="H166" si="69">H155+H165</f>
        <v>18.181999999999999</v>
      </c>
      <c r="I166" s="32">
        <f t="shared" ref="I166" si="70">I155+I165</f>
        <v>77.22</v>
      </c>
      <c r="J166" s="32">
        <f t="shared" ref="J166:L166" si="71">J155+J165</f>
        <v>643.56999999999994</v>
      </c>
      <c r="K166" s="32">
        <v>21</v>
      </c>
      <c r="L166" s="32">
        <f t="shared" si="71"/>
        <v>60.567999999999998</v>
      </c>
    </row>
    <row r="167" spans="1:12" ht="14.4" x14ac:dyDescent="0.3">
      <c r="A167" s="20">
        <v>2</v>
      </c>
      <c r="B167" s="21">
        <v>5</v>
      </c>
      <c r="C167" s="22" t="s">
        <v>20</v>
      </c>
      <c r="D167" s="5" t="s">
        <v>21</v>
      </c>
      <c r="E167" s="49" t="s">
        <v>65</v>
      </c>
      <c r="F167" s="50">
        <v>250</v>
      </c>
      <c r="G167" s="50">
        <v>17.899999999999999</v>
      </c>
      <c r="H167" s="50">
        <v>23</v>
      </c>
      <c r="I167" s="52">
        <v>38</v>
      </c>
      <c r="J167" s="50">
        <v>440</v>
      </c>
      <c r="K167" s="39">
        <v>277</v>
      </c>
      <c r="L167" s="51">
        <v>65.3</v>
      </c>
    </row>
    <row r="168" spans="1:12" ht="14.4" x14ac:dyDescent="0.3">
      <c r="A168" s="23"/>
      <c r="B168" s="15"/>
      <c r="C168" s="11"/>
      <c r="D168" s="7" t="s">
        <v>22</v>
      </c>
      <c r="E168" s="53" t="s">
        <v>54</v>
      </c>
      <c r="F168" s="54">
        <v>200</v>
      </c>
      <c r="G168" s="54">
        <v>0.2</v>
      </c>
      <c r="H168" s="54">
        <v>0</v>
      </c>
      <c r="I168" s="56">
        <v>14</v>
      </c>
      <c r="J168" s="54">
        <v>56.8</v>
      </c>
      <c r="K168" s="42">
        <v>376</v>
      </c>
      <c r="L168" s="55">
        <v>2.0859999999999999</v>
      </c>
    </row>
    <row r="169" spans="1:12" ht="14.4" x14ac:dyDescent="0.3">
      <c r="A169" s="23"/>
      <c r="B169" s="15"/>
      <c r="C169" s="11"/>
      <c r="D169" s="7" t="s">
        <v>23</v>
      </c>
      <c r="E169" s="53" t="s">
        <v>55</v>
      </c>
      <c r="F169" s="54">
        <v>40</v>
      </c>
      <c r="G169" s="54">
        <v>2.4500000000000002</v>
      </c>
      <c r="H169" s="54">
        <v>1.4</v>
      </c>
      <c r="I169" s="56">
        <v>10</v>
      </c>
      <c r="J169" s="54">
        <v>136.94999999999999</v>
      </c>
      <c r="K169" s="42">
        <v>1</v>
      </c>
      <c r="L169" s="55">
        <v>2.7</v>
      </c>
    </row>
    <row r="170" spans="1:12" ht="14.4" x14ac:dyDescent="0.3">
      <c r="A170" s="23"/>
      <c r="B170" s="15"/>
      <c r="C170" s="11"/>
      <c r="D170" s="6" t="s">
        <v>61</v>
      </c>
      <c r="E170" s="53" t="s">
        <v>46</v>
      </c>
      <c r="F170" s="54">
        <v>10</v>
      </c>
      <c r="G170" s="54">
        <v>0</v>
      </c>
      <c r="H170" s="54">
        <v>8.1999999999999993</v>
      </c>
      <c r="I170" s="56">
        <v>0.1</v>
      </c>
      <c r="J170" s="54">
        <v>74.2</v>
      </c>
      <c r="K170" s="42">
        <v>14</v>
      </c>
      <c r="L170" s="55">
        <v>17.5</v>
      </c>
    </row>
    <row r="171" spans="1:12" ht="14.4" x14ac:dyDescent="0.3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.75" customHeight="1" x14ac:dyDescent="0.3">
      <c r="A172" s="24"/>
      <c r="B172" s="17"/>
      <c r="C172" s="8"/>
      <c r="D172" s="18" t="s">
        <v>32</v>
      </c>
      <c r="E172" s="9"/>
      <c r="F172" s="19">
        <f>SUM(F167:F171)</f>
        <v>500</v>
      </c>
      <c r="G172" s="19">
        <f t="shared" ref="G172:J172" si="72">SUM(G167:G171)</f>
        <v>20.549999999999997</v>
      </c>
      <c r="H172" s="19">
        <f t="shared" si="72"/>
        <v>32.599999999999994</v>
      </c>
      <c r="I172" s="19">
        <f t="shared" si="72"/>
        <v>62.1</v>
      </c>
      <c r="J172" s="19">
        <f t="shared" si="72"/>
        <v>707.95</v>
      </c>
      <c r="K172" s="25"/>
      <c r="L172" s="19">
        <f t="shared" ref="L172" si="73">SUM(L167:L171)</f>
        <v>87.585999999999999</v>
      </c>
    </row>
    <row r="173" spans="1:12" ht="14.4" x14ac:dyDescent="0.3">
      <c r="A173" s="26">
        <f>A167</f>
        <v>2</v>
      </c>
      <c r="B173" s="13">
        <f>B167</f>
        <v>5</v>
      </c>
      <c r="C173" s="10" t="s">
        <v>24</v>
      </c>
      <c r="D173" s="7" t="s">
        <v>25</v>
      </c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7" t="s">
        <v>26</v>
      </c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3"/>
      <c r="B175" s="15"/>
      <c r="C175" s="11"/>
      <c r="D175" s="7" t="s">
        <v>27</v>
      </c>
      <c r="E175" s="40"/>
      <c r="F175" s="41"/>
      <c r="G175" s="41"/>
      <c r="H175" s="41"/>
      <c r="I175" s="41"/>
      <c r="J175" s="41"/>
      <c r="K175" s="42"/>
      <c r="L175" s="41"/>
    </row>
    <row r="176" spans="1:12" ht="14.4" x14ac:dyDescent="0.3">
      <c r="A176" s="23"/>
      <c r="B176" s="15"/>
      <c r="C176" s="11"/>
      <c r="D176" s="7" t="s">
        <v>28</v>
      </c>
      <c r="E176" s="40"/>
      <c r="F176" s="41"/>
      <c r="G176" s="41"/>
      <c r="H176" s="41"/>
      <c r="I176" s="41"/>
      <c r="J176" s="41"/>
      <c r="K176" s="42"/>
      <c r="L176" s="41"/>
    </row>
    <row r="177" spans="1:12" ht="14.4" x14ac:dyDescent="0.3">
      <c r="A177" s="23"/>
      <c r="B177" s="15"/>
      <c r="C177" s="11"/>
      <c r="D177" s="7" t="s">
        <v>29</v>
      </c>
      <c r="E177" s="40"/>
      <c r="F177" s="41"/>
      <c r="G177" s="41"/>
      <c r="H177" s="41"/>
      <c r="I177" s="41"/>
      <c r="J177" s="41"/>
      <c r="K177" s="42"/>
      <c r="L177" s="41"/>
    </row>
    <row r="178" spans="1:12" ht="14.4" x14ac:dyDescent="0.3">
      <c r="A178" s="23"/>
      <c r="B178" s="15"/>
      <c r="C178" s="11"/>
      <c r="D178" s="7" t="s">
        <v>30</v>
      </c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3"/>
      <c r="B179" s="15"/>
      <c r="C179" s="11"/>
      <c r="D179" s="7" t="s">
        <v>31</v>
      </c>
      <c r="E179" s="40"/>
      <c r="F179" s="41"/>
      <c r="G179" s="41"/>
      <c r="H179" s="41"/>
      <c r="I179" s="41"/>
      <c r="J179" s="41"/>
      <c r="K179" s="42"/>
      <c r="L179" s="41"/>
    </row>
    <row r="180" spans="1:12" ht="14.4" x14ac:dyDescent="0.3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4.4" x14ac:dyDescent="0.3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4"/>
      <c r="B182" s="17"/>
      <c r="C182" s="8"/>
      <c r="D182" s="18" t="s">
        <v>32</v>
      </c>
      <c r="E182" s="9"/>
      <c r="F182" s="19">
        <f>SUM(F173:F181)</f>
        <v>0</v>
      </c>
      <c r="G182" s="19">
        <f t="shared" ref="G182:J182" si="74">SUM(G173:G181)</f>
        <v>0</v>
      </c>
      <c r="H182" s="19">
        <f t="shared" si="74"/>
        <v>0</v>
      </c>
      <c r="I182" s="19">
        <f t="shared" si="74"/>
        <v>0</v>
      </c>
      <c r="J182" s="19">
        <f t="shared" si="74"/>
        <v>0</v>
      </c>
      <c r="K182" s="25"/>
      <c r="L182" s="19">
        <f t="shared" ref="L182" si="75">SUM(L173:L181)</f>
        <v>0</v>
      </c>
    </row>
    <row r="183" spans="1:12" ht="15" thickBot="1" x14ac:dyDescent="0.3">
      <c r="A183" s="29">
        <f>A167</f>
        <v>2</v>
      </c>
      <c r="B183" s="30">
        <f>B167</f>
        <v>5</v>
      </c>
      <c r="C183" s="65" t="s">
        <v>4</v>
      </c>
      <c r="D183" s="66"/>
      <c r="E183" s="31"/>
      <c r="F183" s="32">
        <f>F172+F182</f>
        <v>500</v>
      </c>
      <c r="G183" s="32">
        <f t="shared" ref="G183" si="76">G172+G182</f>
        <v>20.549999999999997</v>
      </c>
      <c r="H183" s="32">
        <f t="shared" ref="H183" si="77">H172+H182</f>
        <v>32.599999999999994</v>
      </c>
      <c r="I183" s="32">
        <f t="shared" ref="I183" si="78">I172+I182</f>
        <v>62.1</v>
      </c>
      <c r="J183" s="32">
        <f t="shared" ref="J183:L183" si="79">J172+J182</f>
        <v>707.95</v>
      </c>
      <c r="K183" s="32"/>
      <c r="L183" s="32">
        <f t="shared" si="79"/>
        <v>87.585999999999999</v>
      </c>
    </row>
    <row r="184" spans="1:12" ht="13.8" thickBot="1" x14ac:dyDescent="0.3">
      <c r="A184" s="27"/>
      <c r="B184" s="28"/>
      <c r="C184" s="67" t="s">
        <v>5</v>
      </c>
      <c r="D184" s="67"/>
      <c r="E184" s="67"/>
      <c r="F184" s="34">
        <f>(F23+F41+F58+F76+F95+F112+F131+F148+F166+F183)/(IF(F23=0,0,1)+IF(F41=0,0,1)+IF(F58=0,0,1)+IF(F76=0,0,1)+IF(F95=0,0,1)+IF(F112=0,0,1)+IF(F131=0,0,1)+IF(F148=0,0,1)+IF(F166=0,0,1)+IF(F183=0,0,1))</f>
        <v>531</v>
      </c>
      <c r="G184" s="34">
        <f>(G23+G41+G58+G76+G95+G112+G131+G148+G166+G183)/(IF(G23=0,0,1)+IF(G41=0,0,1)+IF(G58=0,0,1)+IF(G76=0,0,1)+IF(G95=0,0,1)+IF(G112=0,0,1)+IF(G131=0,0,1)+IF(G148=0,0,1)+IF(G166=0,0,1)+IF(G183=0,0,1))</f>
        <v>17.387999999999998</v>
      </c>
      <c r="H184" s="34">
        <f>(H23+H41+H58+H76+H95+H112+H131+H148+H166+H183)/(IF(H23=0,0,1)+IF(H41=0,0,1)+IF(H58=0,0,1)+IF(H76=0,0,1)+IF(H95=0,0,1)+IF(H112=0,0,1)+IF(H131=0,0,1)+IF(H148=0,0,1)+IF(H166=0,0,1)+IF(H183=0,0,1))</f>
        <v>20.306199999999997</v>
      </c>
      <c r="I184" s="34">
        <f>(I23+I41+I58+I76+I95+I112+I131+I148+I166+I183)/(IF(I23=0,0,1)+IF(I41=0,0,1)+IF(I58=0,0,1)+IF(I76=0,0,1)+IF(I95=0,0,1)+IF(I112=0,0,1)+IF(I131=0,0,1)+IF(I148=0,0,1)+IF(I166=0,0,1)+IF(I183=0,0,1))</f>
        <v>69.856000000000009</v>
      </c>
      <c r="J184" s="34">
        <f>(J23+J41+J58+J76+J95+J112+J131+J148+J166+J183)/(IF(J23=0,0,1)+IF(J41=0,0,1)+IF(J58=0,0,1)+IF(J76=0,0,1)+IF(J95=0,0,1)+IF(J112=0,0,1)+IF(J131=0,0,1)+IF(J148=0,0,1)+IF(J166=0,0,1)+IF(J183=0,0,1))</f>
        <v>664.78199999999993</v>
      </c>
      <c r="K184" s="34"/>
      <c r="L184" s="34">
        <f>(L23+L41+L58+L76+L95+L112+L131+L148+L166+L183)/(IF(L23=0,0,1)+IF(L41=0,0,1)+IF(L58=0,0,1)+IF(L76=0,0,1)+IF(L95=0,0,1)+IF(L112=0,0,1)+IF(L131=0,0,1)+IF(L148=0,0,1)+IF(L166=0,0,1)+IF(L183=0,0,1))</f>
        <v>76.753999999999991</v>
      </c>
    </row>
  </sheetData>
  <mergeCells count="14">
    <mergeCell ref="C76:D76"/>
    <mergeCell ref="C95:D95"/>
    <mergeCell ref="C23:D23"/>
    <mergeCell ref="C184:E184"/>
    <mergeCell ref="C183:D183"/>
    <mergeCell ref="C112:D112"/>
    <mergeCell ref="C131:D131"/>
    <mergeCell ref="C148:D148"/>
    <mergeCell ref="C166:D166"/>
    <mergeCell ref="C1:E1"/>
    <mergeCell ref="H1:K1"/>
    <mergeCell ref="H2:K2"/>
    <mergeCell ref="C41:D41"/>
    <mergeCell ref="C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2025-03-01T10:26:05Z</cp:lastPrinted>
  <dcterms:created xsi:type="dcterms:W3CDTF">2022-05-16T14:23:56Z</dcterms:created>
  <dcterms:modified xsi:type="dcterms:W3CDTF">2026-08-31T19:42:32Z</dcterms:modified>
</cp:coreProperties>
</file>